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yms" sheetId="1" r:id="rId1"/>
    <sheet name="Pokemon" sheetId="2" r:id="rId2"/>
    <sheet name="Stats" sheetId="3" r:id="rId3"/>
  </sheets>
  <definedNames>
    <definedName name="_xlnm._FilterDatabase" localSheetId="1" hidden="1">'Pokemon'!$A$1</definedName>
  </definedNames>
  <calcPr fullCalcOnLoad="1"/>
</workbook>
</file>

<file path=xl/sharedStrings.xml><?xml version="1.0" encoding="utf-8"?>
<sst xmlns="http://schemas.openxmlformats.org/spreadsheetml/2006/main" count="547" uniqueCount="180">
  <si>
    <t>Pokemon Gyms presence</t>
  </si>
  <si>
    <t>(see next sheet for lookup reference)</t>
  </si>
  <si>
    <t>Ispra</t>
  </si>
  <si>
    <t>Osmate</t>
  </si>
  <si>
    <t>Cadrezzate</t>
  </si>
  <si>
    <t>Angera</t>
  </si>
  <si>
    <t>Comabbio</t>
  </si>
  <si>
    <t>JRC</t>
  </si>
  <si>
    <t>Tavola</t>
  </si>
  <si>
    <t>Oratorio</t>
  </si>
  <si>
    <t>Chiesa</t>
  </si>
  <si>
    <t>Monte</t>
  </si>
  <si>
    <t>Barza</t>
  </si>
  <si>
    <t>Fonte</t>
  </si>
  <si>
    <t>Madonna</t>
  </si>
  <si>
    <t>Macina</t>
  </si>
  <si>
    <t>Brebbia</t>
  </si>
  <si>
    <t>Piona</t>
  </si>
  <si>
    <t>Besozzo</t>
  </si>
  <si>
    <t>Caduti</t>
  </si>
  <si>
    <t>S.M. Riva</t>
  </si>
  <si>
    <t>???</t>
  </si>
  <si>
    <t>Chiesetta</t>
  </si>
  <si>
    <t>5-x-x-x</t>
  </si>
  <si>
    <t>4</t>
  </si>
  <si>
    <t>3-x-x-x</t>
  </si>
  <si>
    <t>2-x-x</t>
  </si>
  <si>
    <t>1-x-x-x-x</t>
  </si>
  <si>
    <t>7</t>
  </si>
  <si>
    <t>6-15-16-y</t>
  </si>
  <si>
    <t>8-x-x</t>
  </si>
  <si>
    <t>11-12-13</t>
  </si>
  <si>
    <t>9-10-16</t>
  </si>
  <si>
    <t>18</t>
  </si>
  <si>
    <t>19-y</t>
  </si>
  <si>
    <t>11-20-13</t>
  </si>
  <si>
    <t>17</t>
  </si>
  <si>
    <t>21-22-23</t>
  </si>
  <si>
    <t>24-25-26</t>
  </si>
  <si>
    <t>27-28-29</t>
  </si>
  <si>
    <t>30-31-x</t>
  </si>
  <si>
    <t>32-x-x</t>
  </si>
  <si>
    <t>9-33-34</t>
  </si>
  <si>
    <t>35-36-37</t>
  </si>
  <si>
    <t>38-39-40-41-y</t>
  </si>
  <si>
    <t>37</t>
  </si>
  <si>
    <t>42-43-44</t>
  </si>
  <si>
    <t>51</t>
  </si>
  <si>
    <t>52</t>
  </si>
  <si>
    <t>53-54-55-56</t>
  </si>
  <si>
    <t>33</t>
  </si>
  <si>
    <t>46-47</t>
  </si>
  <si>
    <t>48-49-50</t>
  </si>
  <si>
    <t>x-x-x</t>
  </si>
  <si>
    <t>y</t>
  </si>
  <si>
    <t>59-60</t>
  </si>
  <si>
    <t>61</t>
  </si>
  <si>
    <t>62-63</t>
  </si>
  <si>
    <t>64-65-x</t>
  </si>
  <si>
    <t>57-58</t>
  </si>
  <si>
    <t>59-60-66-x-y</t>
  </si>
  <si>
    <t>31-75-76</t>
  </si>
  <si>
    <t>67-68-69-70</t>
  </si>
  <si>
    <t>71-72-73</t>
  </si>
  <si>
    <t>74</t>
  </si>
  <si>
    <t>31-77-78</t>
  </si>
  <si>
    <t>72-73-81-y</t>
  </si>
  <si>
    <t>11-79-80-x-x-x</t>
  </si>
  <si>
    <t>77-81-82</t>
  </si>
  <si>
    <t>84-85-86</t>
  </si>
  <si>
    <t>1-87-88</t>
  </si>
  <si>
    <t>47-88-89-90-91-92-93</t>
  </si>
  <si>
    <t>Notes:</t>
  </si>
  <si>
    <t xml:space="preserve">Pokemons markes as “x”, “y” etc. were mine </t>
  </si>
  <si>
    <t>Pokemon lookup table</t>
  </si>
  <si>
    <t>ID</t>
  </si>
  <si>
    <t>Label</t>
  </si>
  <si>
    <t>Name</t>
  </si>
  <si>
    <t>Type</t>
  </si>
  <si>
    <t>CP</t>
  </si>
  <si>
    <t>Player</t>
  </si>
  <si>
    <t>Team</t>
  </si>
  <si>
    <t>Town</t>
  </si>
  <si>
    <t>Flareon</t>
  </si>
  <si>
    <t>Manuterza22</t>
  </si>
  <si>
    <t>Yellow</t>
  </si>
  <si>
    <t>Dragonite</t>
  </si>
  <si>
    <t>Paneebroccoli</t>
  </si>
  <si>
    <t>Exeggutor</t>
  </si>
  <si>
    <t>Scarfear</t>
  </si>
  <si>
    <t>Red</t>
  </si>
  <si>
    <t>Snorlax</t>
  </si>
  <si>
    <t>DEMO14</t>
  </si>
  <si>
    <t>Vaporeon</t>
  </si>
  <si>
    <t>Stevoix</t>
  </si>
  <si>
    <t>Blue</t>
  </si>
  <si>
    <t>luca2385</t>
  </si>
  <si>
    <t>Zambo0702</t>
  </si>
  <si>
    <t>Schimme</t>
  </si>
  <si>
    <t>FranciPare02</t>
  </si>
  <si>
    <t>Joelton</t>
  </si>
  <si>
    <t>bronzitos</t>
  </si>
  <si>
    <t>CastorX99</t>
  </si>
  <si>
    <t>Charizard</t>
  </si>
  <si>
    <t>diomherda</t>
  </si>
  <si>
    <t>Golduck</t>
  </si>
  <si>
    <t>Cjro</t>
  </si>
  <si>
    <t>Tentacruel</t>
  </si>
  <si>
    <t>EmaFrison</t>
  </si>
  <si>
    <t>Bagaruz</t>
  </si>
  <si>
    <t>Nidoking</t>
  </si>
  <si>
    <t>Belvo7</t>
  </si>
  <si>
    <t>Ther3alnico</t>
  </si>
  <si>
    <t>Slowbro</t>
  </si>
  <si>
    <t>Senaldeeno</t>
  </si>
  <si>
    <t>Chiccha0408</t>
  </si>
  <si>
    <t>Arcanine</t>
  </si>
  <si>
    <t>GianLucaAbbate</t>
  </si>
  <si>
    <t>Gyrados</t>
  </si>
  <si>
    <t>daniele2245</t>
  </si>
  <si>
    <t>Lapras</t>
  </si>
  <si>
    <t>tortolo26</t>
  </si>
  <si>
    <t>Nicky2128</t>
  </si>
  <si>
    <t>Toniazz9</t>
  </si>
  <si>
    <t>Clefable</t>
  </si>
  <si>
    <t>DrKocin</t>
  </si>
  <si>
    <t>Maaarco01</t>
  </si>
  <si>
    <t>Nidoqueen</t>
  </si>
  <si>
    <t>NikoErbini</t>
  </si>
  <si>
    <t>lazza21</t>
  </si>
  <si>
    <t>Kingler</t>
  </si>
  <si>
    <t>RDema</t>
  </si>
  <si>
    <t>Gioviiii86</t>
  </si>
  <si>
    <t>Andrea9990</t>
  </si>
  <si>
    <t>Magicomila</t>
  </si>
  <si>
    <t>Starmie</t>
  </si>
  <si>
    <t>Majinbubba</t>
  </si>
  <si>
    <t>Senn1x</t>
  </si>
  <si>
    <t>Juliusart</t>
  </si>
  <si>
    <t>Darkerboom</t>
  </si>
  <si>
    <t>Pinsir</t>
  </si>
  <si>
    <t>Likino8</t>
  </si>
  <si>
    <t>Wartortle</t>
  </si>
  <si>
    <t>gangiamaster</t>
  </si>
  <si>
    <t>MegaPanino</t>
  </si>
  <si>
    <t>Sxygardener</t>
  </si>
  <si>
    <t>MassimoCueroni</t>
  </si>
  <si>
    <t>Magmanico</t>
  </si>
  <si>
    <t>Pidgeot</t>
  </si>
  <si>
    <t>MassiPFT</t>
  </si>
  <si>
    <t>fabri65</t>
  </si>
  <si>
    <t>Streghetta12001</t>
  </si>
  <si>
    <t>Seadra</t>
  </si>
  <si>
    <t>Stitiko69</t>
  </si>
  <si>
    <t>Auraa361</t>
  </si>
  <si>
    <t>NestaCrucco763</t>
  </si>
  <si>
    <t>Magmar</t>
  </si>
  <si>
    <t>0Whites0</t>
  </si>
  <si>
    <t>Hypno</t>
  </si>
  <si>
    <t>Sandy5874</t>
  </si>
  <si>
    <t>Marcotolu10</t>
  </si>
  <si>
    <t>Shasa00</t>
  </si>
  <si>
    <t>nocralp</t>
  </si>
  <si>
    <t>MaxGu3vara</t>
  </si>
  <si>
    <t>PLUTONIUMNIK</t>
  </si>
  <si>
    <t>Arta96</t>
  </si>
  <si>
    <t>Weezing</t>
  </si>
  <si>
    <t>fededanda</t>
  </si>
  <si>
    <t>Taniadp</t>
  </si>
  <si>
    <t>Abatrix82</t>
  </si>
  <si>
    <t>Poliwrath</t>
  </si>
  <si>
    <t>Cloyster</t>
  </si>
  <si>
    <t>BestiadiSeitan</t>
  </si>
  <si>
    <t>JashiNvK</t>
  </si>
  <si>
    <t>Ale1861</t>
  </si>
  <si>
    <t>Moncia92</t>
  </si>
  <si>
    <t>Totals:</t>
  </si>
  <si>
    <t>Date</t>
  </si>
  <si>
    <t>Players</t>
  </si>
  <si>
    <t>Pokemon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</si>
</sst>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/M/YYYY"/>
    <numFmt numFmtId="167" formatCode="#,##0"/>
    <numFmt numFmtId="168" formatCode="#,##0.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10"/>
      <name val="Cambria"/>
      <family val="1"/>
    </font>
    <font>
      <sz val="11"/>
      <color indexed="12"/>
      <name val="Cambria"/>
      <family val="1"/>
    </font>
    <font>
      <sz val="11"/>
      <color indexed="8"/>
      <name val="Cambria"/>
      <family val="1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3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4" fontId="2" fillId="2" borderId="0" xfId="20" applyFont="1" applyFill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6" fillId="2" borderId="0" xfId="20" applyFont="1" applyFill="1" applyAlignment="1">
      <alignment horizontal="center"/>
      <protection/>
    </xf>
    <xf numFmtId="164" fontId="2" fillId="3" borderId="0" xfId="20" applyFont="1" applyFill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left"/>
      <protection/>
    </xf>
    <xf numFmtId="164" fontId="4" fillId="3" borderId="0" xfId="20" applyFont="1" applyFill="1" applyAlignment="1">
      <alignment horizontal="center"/>
      <protection/>
    </xf>
    <xf numFmtId="164" fontId="5" fillId="3" borderId="0" xfId="20" applyFont="1" applyFill="1" applyAlignment="1">
      <alignment horizontal="center"/>
      <protection/>
    </xf>
    <xf numFmtId="164" fontId="7" fillId="0" borderId="0" xfId="20" applyFont="1" applyAlignment="1">
      <alignment horizontal="center"/>
      <protection/>
    </xf>
    <xf numFmtId="164" fontId="7" fillId="3" borderId="0" xfId="20" applyFont="1" applyFill="1" applyAlignment="1">
      <alignment horizontal="center"/>
      <protection/>
    </xf>
    <xf numFmtId="164" fontId="3" fillId="0" borderId="0" xfId="20" applyFont="1" applyAlignment="1">
      <alignment horizontal="right"/>
      <protection/>
    </xf>
    <xf numFmtId="167" fontId="2" fillId="0" borderId="0" xfId="20" applyNumberFormat="1" applyFont="1" applyAlignment="1">
      <alignment horizontal="center"/>
      <protection/>
    </xf>
    <xf numFmtId="168" fontId="2" fillId="0" borderId="0" xfId="20" applyNumberFormat="1" applyFont="1" applyAlignment="1">
      <alignment horizontal="center"/>
      <protection/>
    </xf>
    <xf numFmtId="164" fontId="3" fillId="0" borderId="0" xfId="20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workbookViewId="0" topLeftCell="A1">
      <selection activeCell="H21" sqref="H21"/>
    </sheetView>
  </sheetViews>
  <sheetFormatPr defaultColWidth="13.7109375" defaultRowHeight="15.75" customHeight="1"/>
  <cols>
    <col min="1" max="1" width="6.28125" style="1" customWidth="1"/>
    <col min="2" max="2" width="10.7109375" style="1" customWidth="1"/>
    <col min="3" max="3" width="9.28125" style="1" customWidth="1"/>
    <col min="4" max="4" width="13.00390625" style="1" customWidth="1"/>
    <col min="5" max="5" width="15.140625" style="1" customWidth="1"/>
    <col min="6" max="6" width="9.8515625" style="1" customWidth="1"/>
    <col min="7" max="8" width="9.421875" style="1" customWidth="1"/>
    <col min="9" max="9" width="9.8515625" style="1" customWidth="1"/>
    <col min="10" max="10" width="8.7109375" style="1" customWidth="1"/>
    <col min="11" max="11" width="9.00390625" style="1" customWidth="1"/>
    <col min="12" max="12" width="21.8515625" style="1" customWidth="1"/>
    <col min="13" max="13" width="7.8515625" style="1" customWidth="1"/>
    <col min="14" max="14" width="9.421875" style="1" customWidth="1"/>
    <col min="15" max="15" width="8.57421875" style="1" customWidth="1"/>
    <col min="16" max="17" width="10.421875" style="1" customWidth="1"/>
    <col min="18" max="18" width="11.28125" style="1" customWidth="1"/>
    <col min="19" max="19" width="11.8515625" style="1" customWidth="1"/>
    <col min="20" max="20" width="11.140625" style="1" customWidth="1"/>
    <col min="21" max="16384" width="14.421875" style="1" customWidth="1"/>
  </cols>
  <sheetData>
    <row r="1" spans="1:3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>
      <c r="A2" s="2"/>
      <c r="B2" s="2"/>
      <c r="C2" s="3" t="s">
        <v>0</v>
      </c>
      <c r="D2" s="3"/>
      <c r="E2" s="3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3.5">
      <c r="A5" s="2"/>
      <c r="B5" s="2"/>
      <c r="C5" s="4" t="s">
        <v>2</v>
      </c>
      <c r="D5" s="4"/>
      <c r="E5" s="4"/>
      <c r="F5" s="4"/>
      <c r="G5" s="4"/>
      <c r="H5" s="5"/>
      <c r="I5" s="4" t="s">
        <v>3</v>
      </c>
      <c r="J5" s="4"/>
      <c r="K5" s="4" t="s">
        <v>4</v>
      </c>
      <c r="L5" s="4"/>
      <c r="M5" s="5"/>
      <c r="N5" s="5"/>
      <c r="O5" s="5"/>
      <c r="P5" s="4" t="s">
        <v>5</v>
      </c>
      <c r="Q5" s="4"/>
      <c r="R5" s="4"/>
      <c r="S5" s="4"/>
      <c r="T5" s="6" t="s">
        <v>6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>
      <c r="A6" s="2"/>
      <c r="B6" s="2"/>
      <c r="C6" s="7" t="s">
        <v>7</v>
      </c>
      <c r="D6" s="8" t="s">
        <v>8</v>
      </c>
      <c r="E6" s="8" t="s">
        <v>9</v>
      </c>
      <c r="F6" s="8" t="s">
        <v>10</v>
      </c>
      <c r="G6" s="9" t="s">
        <v>11</v>
      </c>
      <c r="H6" s="10" t="s">
        <v>12</v>
      </c>
      <c r="I6" s="7" t="s">
        <v>13</v>
      </c>
      <c r="J6" s="9" t="s">
        <v>14</v>
      </c>
      <c r="K6" s="7" t="s">
        <v>15</v>
      </c>
      <c r="L6" s="9" t="s">
        <v>10</v>
      </c>
      <c r="M6" s="10" t="s">
        <v>16</v>
      </c>
      <c r="N6" s="10" t="s">
        <v>17</v>
      </c>
      <c r="O6" s="10" t="s">
        <v>18</v>
      </c>
      <c r="P6" s="7" t="s">
        <v>5</v>
      </c>
      <c r="Q6" s="8" t="s">
        <v>19</v>
      </c>
      <c r="R6" s="8" t="s">
        <v>20</v>
      </c>
      <c r="S6" s="9" t="s">
        <v>21</v>
      </c>
      <c r="T6" s="11" t="s">
        <v>22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3.5">
      <c r="A7" s="2"/>
      <c r="B7" s="12">
        <v>42604</v>
      </c>
      <c r="C7" s="13" t="s">
        <v>23</v>
      </c>
      <c r="D7" s="14" t="s">
        <v>24</v>
      </c>
      <c r="E7" s="14" t="s">
        <v>25</v>
      </c>
      <c r="F7" s="13" t="s">
        <v>26</v>
      </c>
      <c r="G7" s="2"/>
      <c r="H7" s="2"/>
      <c r="I7" s="13" t="s">
        <v>27</v>
      </c>
      <c r="J7" s="15"/>
      <c r="K7" s="15"/>
      <c r="L7" s="15"/>
      <c r="M7" s="15" t="s">
        <v>28</v>
      </c>
      <c r="N7" s="15" t="s">
        <v>29</v>
      </c>
      <c r="O7" s="13" t="s">
        <v>30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3.5">
      <c r="A8" s="2"/>
      <c r="B8" s="12">
        <v>42605</v>
      </c>
      <c r="C8" s="2"/>
      <c r="D8" s="2"/>
      <c r="E8" s="13" t="s">
        <v>31</v>
      </c>
      <c r="F8" s="13" t="s">
        <v>32</v>
      </c>
      <c r="G8" s="2"/>
      <c r="H8" s="2"/>
      <c r="I8" s="2"/>
      <c r="J8" s="2"/>
      <c r="K8" s="2"/>
      <c r="L8" s="2"/>
      <c r="M8" s="2"/>
      <c r="N8" s="15" t="s">
        <v>29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3.5">
      <c r="A9" s="2"/>
      <c r="B9" s="12">
        <v>42606</v>
      </c>
      <c r="C9" s="16" t="s">
        <v>33</v>
      </c>
      <c r="D9" s="15" t="s">
        <v>34</v>
      </c>
      <c r="E9" s="13" t="s">
        <v>35</v>
      </c>
      <c r="F9" s="17"/>
      <c r="G9" s="2"/>
      <c r="H9" s="2"/>
      <c r="I9" s="2"/>
      <c r="J9" s="17"/>
      <c r="K9" s="17"/>
      <c r="L9" s="13"/>
      <c r="M9" s="13" t="s">
        <v>36</v>
      </c>
      <c r="N9" s="15" t="s">
        <v>29</v>
      </c>
      <c r="O9" s="2"/>
      <c r="P9" s="15" t="s">
        <v>37</v>
      </c>
      <c r="Q9" s="15" t="s">
        <v>38</v>
      </c>
      <c r="R9" s="15" t="s">
        <v>39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>
      <c r="A10" s="2"/>
      <c r="B10" s="12">
        <v>42607</v>
      </c>
      <c r="C10" s="13" t="s">
        <v>40</v>
      </c>
      <c r="D10" s="13" t="s">
        <v>41</v>
      </c>
      <c r="E10" s="2"/>
      <c r="F10" s="13" t="s">
        <v>42</v>
      </c>
      <c r="G10" s="2"/>
      <c r="H10" s="2"/>
      <c r="I10" s="2"/>
      <c r="J10" s="2"/>
      <c r="K10" s="2"/>
      <c r="L10" s="2"/>
      <c r="M10" s="2"/>
      <c r="N10" s="2"/>
      <c r="O10" s="2"/>
      <c r="P10" s="13" t="s">
        <v>43</v>
      </c>
      <c r="Q10" s="2"/>
      <c r="R10" s="15" t="s">
        <v>44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>
      <c r="A11" s="2"/>
      <c r="B11" s="12">
        <v>42608</v>
      </c>
      <c r="C11" s="2"/>
      <c r="D11" s="2"/>
      <c r="E11" s="13" t="s">
        <v>45</v>
      </c>
      <c r="F11" s="15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>
      <c r="A12" s="2"/>
      <c r="B12" s="12">
        <v>42610</v>
      </c>
      <c r="C12" s="13" t="s">
        <v>47</v>
      </c>
      <c r="D12" s="13" t="s">
        <v>48</v>
      </c>
      <c r="E12" s="13" t="s">
        <v>49</v>
      </c>
      <c r="F12" s="13" t="s">
        <v>50</v>
      </c>
      <c r="G12" s="2"/>
      <c r="H12" s="2"/>
      <c r="I12" s="13" t="s">
        <v>51</v>
      </c>
      <c r="J12" s="17"/>
      <c r="K12" s="13" t="s">
        <v>52</v>
      </c>
      <c r="L12" s="2"/>
      <c r="M12" s="2"/>
      <c r="N12" s="2"/>
      <c r="O12" s="2"/>
      <c r="P12" s="2"/>
      <c r="Q12" s="2"/>
      <c r="R12" s="2"/>
      <c r="S12" s="2"/>
      <c r="T12" s="13" t="s">
        <v>53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3.5">
      <c r="A13" s="2"/>
      <c r="B13" s="12">
        <v>42611</v>
      </c>
      <c r="C13" s="15" t="s">
        <v>54</v>
      </c>
      <c r="D13" s="15" t="s">
        <v>55</v>
      </c>
      <c r="E13" s="14" t="s">
        <v>56</v>
      </c>
      <c r="F13" s="13" t="s">
        <v>57</v>
      </c>
      <c r="G13" s="16" t="s">
        <v>58</v>
      </c>
      <c r="H13" s="15" t="s">
        <v>59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3.5">
      <c r="A14" s="2"/>
      <c r="B14" s="12">
        <v>42612</v>
      </c>
      <c r="C14" s="2"/>
      <c r="D14" s="15" t="s">
        <v>60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>
      <c r="A15" s="2"/>
      <c r="B15" s="12">
        <v>42613</v>
      </c>
      <c r="C15" s="13" t="s">
        <v>61</v>
      </c>
      <c r="D15" s="15" t="s">
        <v>60</v>
      </c>
      <c r="E15" s="15" t="s">
        <v>62</v>
      </c>
      <c r="F15" s="15" t="s">
        <v>63</v>
      </c>
      <c r="G15" s="15" t="s">
        <v>64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3.5">
      <c r="A16" s="2"/>
      <c r="B16" s="12">
        <v>42614</v>
      </c>
      <c r="C16" s="13" t="s">
        <v>65</v>
      </c>
      <c r="D16" s="15" t="s">
        <v>66</v>
      </c>
      <c r="E16" s="13" t="s">
        <v>67</v>
      </c>
      <c r="F16" s="2"/>
      <c r="G16" s="2"/>
      <c r="H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>
      <c r="A17" s="2"/>
      <c r="B17" s="12">
        <v>42618</v>
      </c>
      <c r="C17" s="2"/>
      <c r="D17" s="2"/>
      <c r="E17" s="2"/>
      <c r="F17" s="2"/>
      <c r="G17" s="2"/>
      <c r="H17" s="2"/>
      <c r="I17" s="13" t="s">
        <v>68</v>
      </c>
      <c r="J17" s="13" t="s">
        <v>69</v>
      </c>
      <c r="K17" s="13" t="s">
        <v>70</v>
      </c>
      <c r="L17" s="13" t="s">
        <v>71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>
      <c r="A23" s="2"/>
      <c r="B23" s="18" t="s">
        <v>72</v>
      </c>
      <c r="C23" s="19" t="s">
        <v>73</v>
      </c>
      <c r="D23" s="19"/>
      <c r="E23" s="19"/>
      <c r="F23" s="19"/>
      <c r="G23" s="19"/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</sheetData>
  <sheetProtection selectLockedCells="1" selectUnlockedCells="1"/>
  <mergeCells count="7">
    <mergeCell ref="C2:E2"/>
    <mergeCell ref="F2:I2"/>
    <mergeCell ref="C5:G5"/>
    <mergeCell ref="I5:J5"/>
    <mergeCell ref="K5:L5"/>
    <mergeCell ref="P5:S5"/>
    <mergeCell ref="C23:I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8"/>
  <sheetViews>
    <sheetView workbookViewId="0" topLeftCell="A1">
      <pane ySplit="4" topLeftCell="A29" activePane="bottomLeft" state="frozen"/>
      <selection pane="topLeft" activeCell="A1" sqref="A1"/>
      <selection pane="bottomLeft" activeCell="C2" sqref="C2"/>
    </sheetView>
  </sheetViews>
  <sheetFormatPr defaultColWidth="13.7109375" defaultRowHeight="15.75" customHeight="1"/>
  <cols>
    <col min="1" max="1" width="4.7109375" style="1" customWidth="1"/>
    <col min="2" max="2" width="8.140625" style="1" customWidth="1"/>
    <col min="3" max="3" width="9.8515625" style="1" customWidth="1"/>
    <col min="4" max="7" width="14.421875" style="1" customWidth="1"/>
    <col min="8" max="8" width="17.140625" style="1" customWidth="1"/>
    <col min="9" max="9" width="6.140625" style="1" customWidth="1"/>
    <col min="10" max="16384" width="14.421875" style="1" customWidth="1"/>
  </cols>
  <sheetData>
    <row r="1" spans="1:3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>
      <c r="A2" s="2"/>
      <c r="B2"/>
      <c r="C2" s="3" t="s">
        <v>74</v>
      </c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>
      <c r="A4" s="2"/>
      <c r="B4" s="2"/>
      <c r="C4" s="18" t="s">
        <v>75</v>
      </c>
      <c r="D4" s="18" t="s">
        <v>76</v>
      </c>
      <c r="E4" s="18" t="s">
        <v>77</v>
      </c>
      <c r="F4" s="18" t="s">
        <v>78</v>
      </c>
      <c r="G4" s="18" t="s">
        <v>79</v>
      </c>
      <c r="H4" s="18" t="s">
        <v>80</v>
      </c>
      <c r="I4" s="18"/>
      <c r="J4" s="18" t="s">
        <v>81</v>
      </c>
      <c r="K4" s="2" t="s">
        <v>82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3.5">
      <c r="A5" s="2"/>
      <c r="B5" s="2"/>
      <c r="C5" s="13">
        <v>1</v>
      </c>
      <c r="D5" s="13" t="str">
        <f>CONCATENATE(LEFT(E5,4),"-",LEFT(H5,4))</f>
        <v>Flar-Manu</v>
      </c>
      <c r="E5" s="13" t="s">
        <v>83</v>
      </c>
      <c r="F5" s="13" t="s">
        <v>83</v>
      </c>
      <c r="G5" s="13">
        <v>1475</v>
      </c>
      <c r="H5" s="13" t="s">
        <v>84</v>
      </c>
      <c r="I5" s="13">
        <v>24</v>
      </c>
      <c r="J5" s="13" t="s">
        <v>85</v>
      </c>
      <c r="K5" s="2" t="s">
        <v>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>
      <c r="A6" s="2"/>
      <c r="B6" s="2"/>
      <c r="C6" s="13">
        <v>2</v>
      </c>
      <c r="D6" s="13" t="str">
        <f>CONCATENATE(LEFT(E6,4),"-",LEFT(H6,4))</f>
        <v>Drag-Pane</v>
      </c>
      <c r="E6" s="13" t="s">
        <v>86</v>
      </c>
      <c r="F6" s="13" t="s">
        <v>86</v>
      </c>
      <c r="G6" s="13">
        <v>1971</v>
      </c>
      <c r="H6" s="13" t="s">
        <v>87</v>
      </c>
      <c r="I6" s="13"/>
      <c r="J6" s="13" t="s">
        <v>85</v>
      </c>
      <c r="K6" s="2" t="s"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3.5">
      <c r="A7" s="2"/>
      <c r="B7" s="2"/>
      <c r="C7" s="14">
        <v>3</v>
      </c>
      <c r="D7" s="20" t="str">
        <f>CONCATENATE(LEFT(E7,4),"-",LEFT(H7,4))</f>
        <v>Exeg-Scar</v>
      </c>
      <c r="E7" s="14" t="s">
        <v>88</v>
      </c>
      <c r="F7" s="14" t="s">
        <v>88</v>
      </c>
      <c r="G7" s="14">
        <v>1851</v>
      </c>
      <c r="H7" s="14" t="s">
        <v>89</v>
      </c>
      <c r="I7" s="14"/>
      <c r="J7" s="14" t="s">
        <v>90</v>
      </c>
      <c r="K7" s="2" t="s">
        <v>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3.5">
      <c r="A8" s="2"/>
      <c r="B8" s="2"/>
      <c r="C8" s="14">
        <v>4</v>
      </c>
      <c r="D8" s="20" t="str">
        <f>CONCATENATE(LEFT(E8,4),"-",LEFT(H8,4))</f>
        <v>Snor-Scar</v>
      </c>
      <c r="E8" s="14" t="s">
        <v>91</v>
      </c>
      <c r="F8" s="14" t="s">
        <v>91</v>
      </c>
      <c r="G8" s="14">
        <v>1656</v>
      </c>
      <c r="H8" s="14" t="s">
        <v>89</v>
      </c>
      <c r="I8" s="14"/>
      <c r="J8" s="14" t="s">
        <v>90</v>
      </c>
      <c r="K8" s="2" t="s"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3.5">
      <c r="A9" s="2"/>
      <c r="B9" s="2"/>
      <c r="C9" s="13">
        <v>5</v>
      </c>
      <c r="D9" s="13" t="str">
        <f>CONCATENATE(LEFT(E9,4),"-",LEFT(H9,4))</f>
        <v>Flar-DEMO</v>
      </c>
      <c r="E9" s="13" t="s">
        <v>83</v>
      </c>
      <c r="F9" s="13" t="s">
        <v>83</v>
      </c>
      <c r="G9" s="13">
        <v>1597</v>
      </c>
      <c r="H9" s="13" t="s">
        <v>92</v>
      </c>
      <c r="I9" s="13"/>
      <c r="J9" s="13" t="s">
        <v>85</v>
      </c>
      <c r="K9" s="2" t="s"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>
      <c r="A10" s="2"/>
      <c r="B10" s="2"/>
      <c r="C10" s="15">
        <v>6</v>
      </c>
      <c r="D10" s="21" t="str">
        <f>CONCATENATE(LEFT(E10,4),"-",LEFT(H10,4))</f>
        <v>Vapo-Stev</v>
      </c>
      <c r="E10" s="15" t="s">
        <v>93</v>
      </c>
      <c r="F10" s="15" t="s">
        <v>93</v>
      </c>
      <c r="G10" s="15">
        <v>1971</v>
      </c>
      <c r="H10" s="15" t="s">
        <v>94</v>
      </c>
      <c r="I10" s="15">
        <v>24</v>
      </c>
      <c r="J10" s="15" t="s">
        <v>95</v>
      </c>
      <c r="K10" s="2" t="s">
        <v>17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>
      <c r="A11" s="2"/>
      <c r="B11" s="2"/>
      <c r="C11" s="15">
        <v>7</v>
      </c>
      <c r="D11" s="21" t="str">
        <f>CONCATENATE(LEFT(E11,4),"-",LEFT(H11,4))</f>
        <v>Vapo-luca</v>
      </c>
      <c r="E11" s="15" t="s">
        <v>93</v>
      </c>
      <c r="F11" s="15" t="s">
        <v>93</v>
      </c>
      <c r="G11" s="15">
        <v>1333</v>
      </c>
      <c r="H11" s="15" t="s">
        <v>96</v>
      </c>
      <c r="I11" s="15"/>
      <c r="J11" s="15" t="s">
        <v>95</v>
      </c>
      <c r="K11" s="2" t="s">
        <v>16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>
      <c r="A12" s="2"/>
      <c r="B12" s="2"/>
      <c r="C12" s="13">
        <v>8</v>
      </c>
      <c r="D12" s="13" t="str">
        <f>CONCATENATE(LEFT(E12,4),"-",LEFT(H12,4))</f>
        <v>Vapo-Zamb</v>
      </c>
      <c r="E12" s="13" t="s">
        <v>93</v>
      </c>
      <c r="F12" s="13" t="s">
        <v>93</v>
      </c>
      <c r="G12" s="13">
        <v>1359</v>
      </c>
      <c r="H12" s="13" t="s">
        <v>97</v>
      </c>
      <c r="I12" s="13"/>
      <c r="J12" s="13" t="s">
        <v>85</v>
      </c>
      <c r="K12" s="2" t="s">
        <v>18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3.5">
      <c r="A13" s="2"/>
      <c r="B13" s="2"/>
      <c r="C13" s="13">
        <v>9</v>
      </c>
      <c r="D13" s="13" t="str">
        <f>CONCATENATE(LEFT(E13,4),"-",LEFT(H13,4))</f>
        <v>Vapo-Schi</v>
      </c>
      <c r="E13" s="13" t="s">
        <v>93</v>
      </c>
      <c r="F13" s="13" t="s">
        <v>93</v>
      </c>
      <c r="G13" s="13">
        <v>1026</v>
      </c>
      <c r="H13" s="13" t="s">
        <v>98</v>
      </c>
      <c r="I13" s="13">
        <v>19</v>
      </c>
      <c r="J13" s="13" t="s">
        <v>85</v>
      </c>
      <c r="K13" s="2" t="s">
        <v>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3.5">
      <c r="A14" s="2"/>
      <c r="B14" s="2"/>
      <c r="C14" s="13">
        <v>10</v>
      </c>
      <c r="D14" s="13" t="str">
        <f>CONCATENATE(LEFT(E14,4),"-",LEFT(H14,4))</f>
        <v>Flar-Fran</v>
      </c>
      <c r="E14" s="13" t="s">
        <v>83</v>
      </c>
      <c r="F14" s="13" t="s">
        <v>83</v>
      </c>
      <c r="G14" s="13">
        <v>1273</v>
      </c>
      <c r="H14" s="13" t="s">
        <v>99</v>
      </c>
      <c r="I14" s="13">
        <v>21</v>
      </c>
      <c r="J14" s="13" t="s">
        <v>85</v>
      </c>
      <c r="K14" s="2" t="s">
        <v>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>
      <c r="A15" s="2"/>
      <c r="B15" s="2"/>
      <c r="C15" s="13">
        <v>11</v>
      </c>
      <c r="D15" s="13" t="str">
        <f>CONCATENATE(LEFT(E15,4),"-",LEFT(H15,4))</f>
        <v>Vapo-Fran</v>
      </c>
      <c r="E15" s="13" t="s">
        <v>93</v>
      </c>
      <c r="F15" s="13" t="s">
        <v>93</v>
      </c>
      <c r="G15" s="13">
        <v>1512</v>
      </c>
      <c r="H15" s="13" t="s">
        <v>99</v>
      </c>
      <c r="I15" s="13">
        <v>21</v>
      </c>
      <c r="J15" s="13" t="s">
        <v>85</v>
      </c>
      <c r="K15" s="2" t="s">
        <v>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3.5">
      <c r="A16" s="2"/>
      <c r="B16" s="2"/>
      <c r="C16" s="13">
        <v>12</v>
      </c>
      <c r="D16" s="13" t="str">
        <f>CONCATENATE(LEFT(E16,4),"-",LEFT(H16,4))</f>
        <v>Flar-Schi</v>
      </c>
      <c r="E16" s="13" t="s">
        <v>83</v>
      </c>
      <c r="F16" s="13" t="s">
        <v>83</v>
      </c>
      <c r="G16" s="13">
        <v>1104</v>
      </c>
      <c r="H16" s="13" t="s">
        <v>98</v>
      </c>
      <c r="I16" s="13">
        <v>19</v>
      </c>
      <c r="J16" s="13" t="s">
        <v>85</v>
      </c>
      <c r="K16" s="2" t="s">
        <v>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>
      <c r="A17" s="2"/>
      <c r="B17" s="2"/>
      <c r="C17" s="13">
        <v>13</v>
      </c>
      <c r="D17" s="13" t="str">
        <f>CONCATENATE(LEFT(E17,4),"-",LEFT(H17,4))</f>
        <v>Joel-bron</v>
      </c>
      <c r="E17" s="13" t="s">
        <v>100</v>
      </c>
      <c r="F17" s="13" t="s">
        <v>100</v>
      </c>
      <c r="G17" s="13">
        <v>1213</v>
      </c>
      <c r="H17" s="13" t="s">
        <v>101</v>
      </c>
      <c r="I17" s="13"/>
      <c r="J17" s="13" t="s">
        <v>85</v>
      </c>
      <c r="K17" s="2" t="s">
        <v>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3.5">
      <c r="A18" s="2"/>
      <c r="B18" s="2"/>
      <c r="C18" s="14">
        <v>14</v>
      </c>
      <c r="D18" s="20" t="str">
        <f>CONCATENATE(LEFT(E18,4),"-",LEFT(H18,4))</f>
        <v>Vapo-Cast</v>
      </c>
      <c r="E18" s="14" t="s">
        <v>93</v>
      </c>
      <c r="F18" s="14" t="s">
        <v>93</v>
      </c>
      <c r="G18" s="14">
        <v>1549</v>
      </c>
      <c r="H18" s="14" t="s">
        <v>102</v>
      </c>
      <c r="I18" s="14">
        <v>21</v>
      </c>
      <c r="J18" s="14" t="s">
        <v>90</v>
      </c>
      <c r="K18" s="2" t="s">
        <v>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3.5">
      <c r="A19" s="2"/>
      <c r="B19" s="2"/>
      <c r="C19" s="15">
        <v>15</v>
      </c>
      <c r="D19" s="21" t="str">
        <f>CONCATENATE(LEFT(E19,4),"-",LEFT(H19,4))</f>
        <v>Char-diom</v>
      </c>
      <c r="E19" s="15" t="s">
        <v>103</v>
      </c>
      <c r="F19" s="15" t="s">
        <v>103</v>
      </c>
      <c r="G19" s="15">
        <v>1681</v>
      </c>
      <c r="H19" s="15" t="s">
        <v>104</v>
      </c>
      <c r="I19" s="15"/>
      <c r="J19" s="15" t="s">
        <v>95</v>
      </c>
      <c r="K19" s="2" t="s">
        <v>17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3.5">
      <c r="A20" s="2"/>
      <c r="B20" s="2"/>
      <c r="C20" s="15">
        <v>16</v>
      </c>
      <c r="D20" s="21" t="str">
        <f>CONCATENATE(LEFT(E20,4),"-",LEFT(H20,4))</f>
        <v>Gold-Cjro</v>
      </c>
      <c r="E20" s="15" t="s">
        <v>105</v>
      </c>
      <c r="F20" s="15" t="s">
        <v>105</v>
      </c>
      <c r="G20" s="15">
        <v>1342</v>
      </c>
      <c r="H20" s="15" t="s">
        <v>106</v>
      </c>
      <c r="I20" s="15"/>
      <c r="J20" s="15" t="s">
        <v>95</v>
      </c>
      <c r="K20" s="2" t="s">
        <v>17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3.5">
      <c r="A21" s="2"/>
      <c r="B21" s="2"/>
      <c r="C21" s="13">
        <v>17</v>
      </c>
      <c r="D21" s="13" t="str">
        <f>CONCATENATE(LEFT(E21,4),"-",LEFT(H21,4))</f>
        <v>Tent-EmaF</v>
      </c>
      <c r="E21" s="13" t="s">
        <v>107</v>
      </c>
      <c r="F21" s="13" t="s">
        <v>107</v>
      </c>
      <c r="G21" s="13">
        <v>1324</v>
      </c>
      <c r="H21" s="13" t="s">
        <v>108</v>
      </c>
      <c r="I21" s="13"/>
      <c r="J21" s="13" t="s">
        <v>85</v>
      </c>
      <c r="K21" s="2" t="s">
        <v>16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3.5">
      <c r="A22" s="2"/>
      <c r="B22" s="2"/>
      <c r="C22" s="13">
        <v>18</v>
      </c>
      <c r="D22" s="13" t="str">
        <f>CONCATENATE(LEFT(E22,4),"-",LEFT(H22,4))</f>
        <v>Vapo-Baga</v>
      </c>
      <c r="E22" s="13" t="s">
        <v>93</v>
      </c>
      <c r="F22" s="13" t="s">
        <v>93</v>
      </c>
      <c r="G22" s="13">
        <v>1467</v>
      </c>
      <c r="H22" s="13" t="s">
        <v>109</v>
      </c>
      <c r="I22" s="13">
        <v>22</v>
      </c>
      <c r="J22" s="13" t="s">
        <v>85</v>
      </c>
      <c r="K22" s="2" t="s">
        <v>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>
      <c r="A23" s="2"/>
      <c r="B23" s="2"/>
      <c r="C23" s="15">
        <v>19</v>
      </c>
      <c r="D23" s="21" t="str">
        <f>CONCATENATE(LEFT(E23,4),"-",LEFT(H23,4))</f>
        <v>Nido-Stev</v>
      </c>
      <c r="E23" s="15" t="s">
        <v>110</v>
      </c>
      <c r="F23" s="15" t="s">
        <v>110</v>
      </c>
      <c r="G23" s="15">
        <v>1350</v>
      </c>
      <c r="H23" s="15" t="s">
        <v>94</v>
      </c>
      <c r="I23" s="15">
        <v>24</v>
      </c>
      <c r="J23" s="15" t="s">
        <v>95</v>
      </c>
      <c r="K23" s="2" t="s">
        <v>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3.5">
      <c r="A24" s="2"/>
      <c r="B24" s="2"/>
      <c r="C24" s="13">
        <v>20</v>
      </c>
      <c r="D24" s="13" t="str">
        <f>CONCATENATE(LEFT(E24,4),"-",LEFT(H24,4))</f>
        <v>Exeg-Belv</v>
      </c>
      <c r="E24" s="13" t="s">
        <v>88</v>
      </c>
      <c r="F24" s="13" t="s">
        <v>88</v>
      </c>
      <c r="G24" s="13">
        <v>1437</v>
      </c>
      <c r="H24" s="13" t="s">
        <v>111</v>
      </c>
      <c r="I24" s="13"/>
      <c r="J24" s="13" t="s">
        <v>85</v>
      </c>
      <c r="K24" s="2" t="s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3.5">
      <c r="A25" s="2"/>
      <c r="B25" s="2"/>
      <c r="C25" s="15">
        <v>21</v>
      </c>
      <c r="D25" s="21" t="str">
        <f>CONCATENATE(LEFT(E25,4),"-",LEFT(H25,4))</f>
        <v>Vapo-Ther</v>
      </c>
      <c r="E25" s="15" t="s">
        <v>93</v>
      </c>
      <c r="F25" s="15" t="s">
        <v>93</v>
      </c>
      <c r="G25" s="15">
        <v>1304</v>
      </c>
      <c r="H25" s="15" t="s">
        <v>112</v>
      </c>
      <c r="I25" s="15"/>
      <c r="J25" s="15" t="s">
        <v>95</v>
      </c>
      <c r="K25" s="2" t="s">
        <v>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3.5">
      <c r="A26" s="2"/>
      <c r="B26" s="2"/>
      <c r="C26" s="15">
        <v>22</v>
      </c>
      <c r="D26" s="21" t="str">
        <f>CONCATENATE(LEFT(E26,4),"-",LEFT(H26,4))</f>
        <v>Slow-Sena</v>
      </c>
      <c r="E26" s="15" t="s">
        <v>113</v>
      </c>
      <c r="F26" s="15" t="s">
        <v>113</v>
      </c>
      <c r="G26" s="15">
        <v>1232</v>
      </c>
      <c r="H26" s="15" t="s">
        <v>114</v>
      </c>
      <c r="I26" s="15">
        <v>19</v>
      </c>
      <c r="J26" s="15" t="s">
        <v>95</v>
      </c>
      <c r="K26" s="2" t="s">
        <v>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3.5">
      <c r="A27" s="2"/>
      <c r="B27" s="2"/>
      <c r="C27" s="15">
        <v>23</v>
      </c>
      <c r="D27" s="21" t="str">
        <f>CONCATENATE(LEFT(E27,4),"-",LEFT(H27,4))</f>
        <v>Flar-Chic</v>
      </c>
      <c r="E27" s="15" t="s">
        <v>83</v>
      </c>
      <c r="F27" s="15" t="s">
        <v>83</v>
      </c>
      <c r="G27" s="15">
        <v>1028</v>
      </c>
      <c r="H27" s="15" t="s">
        <v>115</v>
      </c>
      <c r="I27" s="15"/>
      <c r="J27" s="15" t="s">
        <v>95</v>
      </c>
      <c r="K27" s="2" t="s">
        <v>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3.5">
      <c r="A28" s="2"/>
      <c r="B28" s="2"/>
      <c r="C28" s="15">
        <v>24</v>
      </c>
      <c r="D28" s="21" t="str">
        <f>CONCATENATE(LEFT(E28,4),"-",LEFT(H28,4))</f>
        <v>Arca-Gian</v>
      </c>
      <c r="E28" s="15" t="s">
        <v>116</v>
      </c>
      <c r="F28" s="15" t="s">
        <v>116</v>
      </c>
      <c r="G28" s="15">
        <v>1651</v>
      </c>
      <c r="H28" s="15" t="s">
        <v>117</v>
      </c>
      <c r="I28" s="15"/>
      <c r="J28" s="15" t="s">
        <v>95</v>
      </c>
      <c r="K28" s="2" t="s">
        <v>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3.5">
      <c r="A29" s="2"/>
      <c r="B29" s="2"/>
      <c r="C29" s="15">
        <v>25</v>
      </c>
      <c r="D29" s="21" t="str">
        <f>CONCATENATE(LEFT(E29,4),"-",LEFT(H29,4))</f>
        <v>Gyra-dani</v>
      </c>
      <c r="E29" s="15" t="s">
        <v>118</v>
      </c>
      <c r="F29" s="15" t="s">
        <v>118</v>
      </c>
      <c r="G29" s="15">
        <v>1620</v>
      </c>
      <c r="H29" s="15" t="s">
        <v>119</v>
      </c>
      <c r="I29" s="15"/>
      <c r="J29" s="15" t="s">
        <v>95</v>
      </c>
      <c r="K29" s="2" t="s">
        <v>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3.5">
      <c r="A30" s="2"/>
      <c r="B30" s="2"/>
      <c r="C30" s="15">
        <v>26</v>
      </c>
      <c r="D30" s="21" t="str">
        <f>CONCATENATE(LEFT(E30,4),"-",LEFT(H30,4))</f>
        <v>Lapr-tort</v>
      </c>
      <c r="E30" s="15" t="s">
        <v>120</v>
      </c>
      <c r="F30" s="15" t="s">
        <v>120</v>
      </c>
      <c r="G30" s="15">
        <v>1119</v>
      </c>
      <c r="H30" s="15" t="s">
        <v>121</v>
      </c>
      <c r="I30" s="15"/>
      <c r="J30" s="15" t="s">
        <v>95</v>
      </c>
      <c r="K30" s="2" t="s">
        <v>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3.5">
      <c r="A31" s="2"/>
      <c r="B31" s="2"/>
      <c r="C31" s="15">
        <v>27</v>
      </c>
      <c r="D31" s="21" t="str">
        <f>CONCATENATE(LEFT(E31,4),"-",LEFT(H31,4))</f>
        <v>Arca-Nick</v>
      </c>
      <c r="E31" s="15" t="s">
        <v>116</v>
      </c>
      <c r="F31" s="15" t="s">
        <v>116</v>
      </c>
      <c r="G31" s="15">
        <v>1437</v>
      </c>
      <c r="H31" s="15" t="s">
        <v>122</v>
      </c>
      <c r="I31" s="15"/>
      <c r="J31" s="15" t="s">
        <v>95</v>
      </c>
      <c r="K31" s="2" t="s">
        <v>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3.5">
      <c r="A32" s="2"/>
      <c r="B32" s="2"/>
      <c r="C32" s="15">
        <v>28</v>
      </c>
      <c r="D32" s="21" t="str">
        <f>CONCATENATE(LEFT(E32,4),"-",LEFT(H32,4))</f>
        <v>Snor-dani</v>
      </c>
      <c r="E32" s="15" t="s">
        <v>91</v>
      </c>
      <c r="F32" s="15" t="s">
        <v>91</v>
      </c>
      <c r="G32" s="15">
        <v>1838</v>
      </c>
      <c r="H32" s="15" t="s">
        <v>119</v>
      </c>
      <c r="I32" s="15"/>
      <c r="J32" s="15" t="s">
        <v>95</v>
      </c>
      <c r="K32" s="2" t="s">
        <v>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3.5">
      <c r="A33" s="2"/>
      <c r="B33" s="2"/>
      <c r="C33" s="15">
        <v>29</v>
      </c>
      <c r="D33" s="21" t="str">
        <f>CONCATENATE(LEFT(E33,4),"-",LEFT(H33,4))</f>
        <v>Exeg-Toni</v>
      </c>
      <c r="E33" s="15" t="s">
        <v>88</v>
      </c>
      <c r="F33" s="15" t="s">
        <v>88</v>
      </c>
      <c r="G33" s="15">
        <v>1934</v>
      </c>
      <c r="H33" s="15" t="s">
        <v>123</v>
      </c>
      <c r="I33" s="15"/>
      <c r="J33" s="15" t="s">
        <v>95</v>
      </c>
      <c r="K33" s="2" t="s">
        <v>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7.25" customHeight="1">
      <c r="A34" s="2"/>
      <c r="B34" s="2"/>
      <c r="C34" s="13">
        <v>30</v>
      </c>
      <c r="D34" s="13" t="str">
        <f>CONCATENATE(LEFT(E34,4),"-",LEFT(H34,4))</f>
        <v>Clef-Baga</v>
      </c>
      <c r="E34" s="13" t="s">
        <v>124</v>
      </c>
      <c r="F34" s="13" t="s">
        <v>124</v>
      </c>
      <c r="G34" s="13">
        <v>1232</v>
      </c>
      <c r="H34" s="13" t="s">
        <v>109</v>
      </c>
      <c r="I34" s="13">
        <v>22</v>
      </c>
      <c r="J34" s="13" t="s">
        <v>85</v>
      </c>
      <c r="K34" s="2" t="s">
        <v>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3.5">
      <c r="A35" s="2"/>
      <c r="B35" s="2"/>
      <c r="C35" s="13">
        <v>31</v>
      </c>
      <c r="D35" s="13" t="str">
        <f>CONCATENATE(LEFT(E35,4),"-",LEFT(H35,4))</f>
        <v>Vapo-DrKo</v>
      </c>
      <c r="E35" s="13" t="s">
        <v>93</v>
      </c>
      <c r="F35" s="13" t="s">
        <v>93</v>
      </c>
      <c r="G35" s="13">
        <v>1594</v>
      </c>
      <c r="H35" s="13" t="s">
        <v>125</v>
      </c>
      <c r="I35" s="13">
        <v>19</v>
      </c>
      <c r="J35" s="13" t="s">
        <v>85</v>
      </c>
      <c r="K35" s="2" t="s">
        <v>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3.5">
      <c r="A36" s="2"/>
      <c r="B36" s="2"/>
      <c r="C36" s="13">
        <v>32</v>
      </c>
      <c r="D36" s="13" t="str">
        <f>CONCATENATE(LEFT(E36,4),"-",LEFT(H36,4))</f>
        <v>Gyra-Maaa</v>
      </c>
      <c r="E36" s="13" t="s">
        <v>118</v>
      </c>
      <c r="F36" s="13" t="s">
        <v>118</v>
      </c>
      <c r="G36" s="13">
        <v>2059</v>
      </c>
      <c r="H36" s="13" t="s">
        <v>126</v>
      </c>
      <c r="I36" s="13">
        <v>28</v>
      </c>
      <c r="J36" s="13" t="s">
        <v>85</v>
      </c>
      <c r="K36" s="2" t="s">
        <v>2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>
      <c r="A37" s="2"/>
      <c r="B37" s="2"/>
      <c r="C37" s="13">
        <v>33</v>
      </c>
      <c r="D37" s="13" t="str">
        <f>CONCATENATE(LEFT(E37,4),"-",LEFT(H37,4))</f>
        <v>Snor-Fran</v>
      </c>
      <c r="E37" s="13" t="s">
        <v>91</v>
      </c>
      <c r="F37" s="13" t="s">
        <v>91</v>
      </c>
      <c r="G37" s="13">
        <v>1707</v>
      </c>
      <c r="H37" s="13" t="s">
        <v>99</v>
      </c>
      <c r="I37" s="13">
        <v>21</v>
      </c>
      <c r="J37" s="13" t="s">
        <v>85</v>
      </c>
      <c r="K37" s="2" t="s">
        <v>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>
      <c r="A38" s="2"/>
      <c r="B38" s="2"/>
      <c r="C38" s="13">
        <v>34</v>
      </c>
      <c r="D38" s="13" t="str">
        <f>CONCATENATE(LEFT(E38,4),"-",LEFT(H38,4))</f>
        <v>Nido-Niko</v>
      </c>
      <c r="E38" s="13" t="s">
        <v>127</v>
      </c>
      <c r="F38" s="13" t="s">
        <v>127</v>
      </c>
      <c r="G38" s="13">
        <v>1026</v>
      </c>
      <c r="H38" s="13" t="s">
        <v>128</v>
      </c>
      <c r="I38" s="13">
        <v>20</v>
      </c>
      <c r="J38" s="13" t="s">
        <v>85</v>
      </c>
      <c r="K38" s="2" t="s">
        <v>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>
      <c r="A39" s="2"/>
      <c r="B39" s="2"/>
      <c r="C39" s="13">
        <v>35</v>
      </c>
      <c r="D39" s="13" t="str">
        <f>CONCATENATE(LEFT(E39,4),"-",LEFT(H39,4))</f>
        <v>Vapo-lazz</v>
      </c>
      <c r="E39" s="13" t="s">
        <v>93</v>
      </c>
      <c r="F39" s="13" t="s">
        <v>93</v>
      </c>
      <c r="G39" s="13">
        <v>918</v>
      </c>
      <c r="H39" s="13" t="s">
        <v>129</v>
      </c>
      <c r="I39" s="13">
        <v>18</v>
      </c>
      <c r="J39" s="13" t="s">
        <v>85</v>
      </c>
      <c r="K39" s="2" t="s">
        <v>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>
      <c r="A40" s="2"/>
      <c r="B40" s="2"/>
      <c r="C40" s="13">
        <v>36</v>
      </c>
      <c r="D40" s="13" t="str">
        <f>CONCATENATE(LEFT(E40,4),"-",LEFT(H40,4))</f>
        <v>King-RDem</v>
      </c>
      <c r="E40" s="13" t="s">
        <v>130</v>
      </c>
      <c r="F40" s="13" t="s">
        <v>130</v>
      </c>
      <c r="G40" s="13">
        <v>437</v>
      </c>
      <c r="H40" s="13" t="s">
        <v>131</v>
      </c>
      <c r="I40" s="13">
        <v>13</v>
      </c>
      <c r="J40" s="13" t="s">
        <v>85</v>
      </c>
      <c r="K40" s="2" t="s">
        <v>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>
      <c r="A41" s="2"/>
      <c r="B41" s="2"/>
      <c r="C41" s="13">
        <v>37</v>
      </c>
      <c r="D41" s="13" t="str">
        <f>CONCATENATE(LEFT(E41,4),"-",LEFT(H41,4))</f>
        <v>Slow-Giov</v>
      </c>
      <c r="E41" s="13" t="s">
        <v>113</v>
      </c>
      <c r="F41" s="13" t="s">
        <v>113</v>
      </c>
      <c r="G41" s="13">
        <v>988</v>
      </c>
      <c r="H41" s="13" t="s">
        <v>132</v>
      </c>
      <c r="I41" s="13">
        <v>18</v>
      </c>
      <c r="J41" s="13" t="s">
        <v>85</v>
      </c>
      <c r="K41" s="2" t="s">
        <v>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>
      <c r="A42" s="2"/>
      <c r="B42" s="2"/>
      <c r="C42" s="15">
        <v>38</v>
      </c>
      <c r="D42" s="21" t="str">
        <f>CONCATENATE(LEFT(E42,4),"-",LEFT(H42,4))</f>
        <v>Flar-Andr</v>
      </c>
      <c r="E42" s="15" t="s">
        <v>83</v>
      </c>
      <c r="F42" s="15" t="s">
        <v>83</v>
      </c>
      <c r="G42" s="15">
        <v>1840</v>
      </c>
      <c r="H42" s="15" t="s">
        <v>133</v>
      </c>
      <c r="I42" s="15">
        <v>24</v>
      </c>
      <c r="J42" s="15" t="s">
        <v>95</v>
      </c>
      <c r="K42" s="2" t="s">
        <v>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>
      <c r="A43" s="2"/>
      <c r="B43" s="2"/>
      <c r="C43" s="15">
        <v>39</v>
      </c>
      <c r="D43" s="21" t="str">
        <f>CONCATENATE(LEFT(E43,4),"-",LEFT(H43,4))</f>
        <v>Vapo-Magi</v>
      </c>
      <c r="E43" s="15" t="s">
        <v>93</v>
      </c>
      <c r="F43" s="15" t="s">
        <v>93</v>
      </c>
      <c r="G43" s="15">
        <v>1476</v>
      </c>
      <c r="H43" s="15" t="s">
        <v>134</v>
      </c>
      <c r="I43" s="15">
        <v>21</v>
      </c>
      <c r="J43" s="15" t="s">
        <v>95</v>
      </c>
      <c r="K43" s="2" t="s">
        <v>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>
      <c r="A44" s="2"/>
      <c r="B44" s="2"/>
      <c r="C44" s="15">
        <v>40</v>
      </c>
      <c r="D44" s="21" t="str">
        <f>CONCATENATE(LEFT(E44,4),"-",LEFT(H44,4))</f>
        <v>Flar-Sena</v>
      </c>
      <c r="E44" s="15" t="s">
        <v>83</v>
      </c>
      <c r="F44" s="15" t="s">
        <v>83</v>
      </c>
      <c r="G44" s="15">
        <v>1435</v>
      </c>
      <c r="H44" s="15" t="s">
        <v>114</v>
      </c>
      <c r="I44" s="15">
        <v>19</v>
      </c>
      <c r="J44" s="15" t="s">
        <v>95</v>
      </c>
      <c r="K44" s="2" t="s">
        <v>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>
      <c r="A45" s="2"/>
      <c r="B45" s="2"/>
      <c r="C45" s="15">
        <v>41</v>
      </c>
      <c r="D45" s="21" t="str">
        <f>CONCATENATE(LEFT(E45,4),"-",LEFT(H45,4))</f>
        <v>Star-Maji</v>
      </c>
      <c r="E45" s="15" t="s">
        <v>135</v>
      </c>
      <c r="F45" s="15" t="s">
        <v>135</v>
      </c>
      <c r="G45" s="15">
        <v>1230</v>
      </c>
      <c r="H45" s="15" t="s">
        <v>136</v>
      </c>
      <c r="I45" s="15">
        <v>21</v>
      </c>
      <c r="J45" s="15" t="s">
        <v>95</v>
      </c>
      <c r="K45" s="2" t="s">
        <v>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>
      <c r="A46" s="2"/>
      <c r="B46" s="2"/>
      <c r="C46" s="15">
        <v>42</v>
      </c>
      <c r="D46" s="21" t="str">
        <f>CONCATENATE(LEFT(E46,4),"-",LEFT(H46,4))</f>
        <v>Vapo-Senn</v>
      </c>
      <c r="E46" s="15" t="s">
        <v>93</v>
      </c>
      <c r="F46" s="15" t="s">
        <v>93</v>
      </c>
      <c r="G46" s="15">
        <v>1325</v>
      </c>
      <c r="H46" s="15" t="s">
        <v>137</v>
      </c>
      <c r="I46" s="15">
        <v>17</v>
      </c>
      <c r="J46" s="15" t="s">
        <v>95</v>
      </c>
      <c r="K46" s="2" t="s">
        <v>2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>
      <c r="A47" s="2"/>
      <c r="B47" s="2"/>
      <c r="C47" s="15">
        <v>43</v>
      </c>
      <c r="D47" s="21" t="str">
        <f>CONCATENATE(LEFT(E47,4),"-",LEFT(H47,4))</f>
        <v>Joel-Juli</v>
      </c>
      <c r="E47" s="15" t="s">
        <v>100</v>
      </c>
      <c r="F47" s="15" t="s">
        <v>100</v>
      </c>
      <c r="G47" s="15">
        <v>1209</v>
      </c>
      <c r="H47" s="15" t="s">
        <v>138</v>
      </c>
      <c r="I47" s="15">
        <v>21</v>
      </c>
      <c r="J47" s="15" t="s">
        <v>95</v>
      </c>
      <c r="K47" s="2" t="s">
        <v>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>
      <c r="A48" s="2"/>
      <c r="B48" s="2"/>
      <c r="C48" s="15">
        <v>44</v>
      </c>
      <c r="D48" s="21" t="str">
        <f>CONCATENATE(LEFT(E48,4),"-",LEFT(H48,4))</f>
        <v>Vapo-Dark</v>
      </c>
      <c r="E48" s="15" t="s">
        <v>93</v>
      </c>
      <c r="F48" s="15" t="s">
        <v>93</v>
      </c>
      <c r="G48" s="15">
        <v>1168</v>
      </c>
      <c r="H48" s="15" t="s">
        <v>139</v>
      </c>
      <c r="I48" s="15">
        <v>16</v>
      </c>
      <c r="J48" s="15" t="s">
        <v>95</v>
      </c>
      <c r="K48" s="2" t="s">
        <v>2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>
      <c r="A49" s="2"/>
      <c r="B49" s="2"/>
      <c r="C49" s="13">
        <v>45</v>
      </c>
      <c r="D49" s="13" t="str">
        <f>CONCATENATE(LEFT(E49,4),"-",LEFT(H49,4))</f>
        <v>Snor-Schi</v>
      </c>
      <c r="E49" s="13" t="s">
        <v>91</v>
      </c>
      <c r="F49" s="13" t="s">
        <v>91</v>
      </c>
      <c r="G49" s="13">
        <v>1575</v>
      </c>
      <c r="H49" s="13" t="s">
        <v>98</v>
      </c>
      <c r="I49" s="13">
        <v>19</v>
      </c>
      <c r="J49" s="13" t="s">
        <v>85</v>
      </c>
      <c r="K49" s="2" t="s">
        <v>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>
      <c r="A50" s="2"/>
      <c r="B50" s="2"/>
      <c r="C50" s="13">
        <v>46</v>
      </c>
      <c r="D50" s="13" t="str">
        <f>CONCATENATE(LEFT(E50,4),"-",LEFT(H50,4))</f>
        <v>Pins-Liki</v>
      </c>
      <c r="E50" s="13" t="s">
        <v>140</v>
      </c>
      <c r="F50" s="13" t="s">
        <v>140</v>
      </c>
      <c r="G50" s="13">
        <v>1060</v>
      </c>
      <c r="H50" s="13" t="s">
        <v>141</v>
      </c>
      <c r="I50" s="13">
        <v>23</v>
      </c>
      <c r="J50" s="13" t="s">
        <v>85</v>
      </c>
      <c r="K50" s="2" t="s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>
      <c r="A51" s="2"/>
      <c r="B51" s="2"/>
      <c r="C51" s="13">
        <v>47</v>
      </c>
      <c r="D51" s="13" t="str">
        <f>CONCATENATE(LEFT(E51,4),"-",LEFT(H51,4))</f>
        <v>Gyra-Manu</v>
      </c>
      <c r="E51" s="13" t="s">
        <v>118</v>
      </c>
      <c r="F51" s="13" t="s">
        <v>118</v>
      </c>
      <c r="G51" s="13">
        <v>1819</v>
      </c>
      <c r="H51" s="13" t="s">
        <v>84</v>
      </c>
      <c r="I51" s="13">
        <v>24</v>
      </c>
      <c r="J51" s="13" t="s">
        <v>85</v>
      </c>
      <c r="K51" s="2" t="s">
        <v>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>
      <c r="A52" s="2"/>
      <c r="B52" s="2"/>
      <c r="C52" s="13">
        <v>48</v>
      </c>
      <c r="D52" s="13" t="str">
        <f>CONCATENATE(LEFT(E52,4),"-",LEFT(H52,4))</f>
        <v>Wart-Manu</v>
      </c>
      <c r="E52" s="13" t="s">
        <v>142</v>
      </c>
      <c r="F52" s="13" t="s">
        <v>142</v>
      </c>
      <c r="G52" s="13">
        <v>836</v>
      </c>
      <c r="H52" s="13" t="s">
        <v>84</v>
      </c>
      <c r="I52" s="13">
        <v>24</v>
      </c>
      <c r="J52" s="13" t="s">
        <v>85</v>
      </c>
      <c r="K52" s="2" t="s">
        <v>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>
      <c r="A53" s="2"/>
      <c r="B53" s="2"/>
      <c r="C53" s="13">
        <v>49</v>
      </c>
      <c r="D53" s="13" t="str">
        <f>CONCATENATE(LEFT(E53,4),"-",LEFT(H53,4))</f>
        <v>Flar-gang</v>
      </c>
      <c r="E53" s="13" t="s">
        <v>83</v>
      </c>
      <c r="F53" s="13" t="s">
        <v>83</v>
      </c>
      <c r="G53" s="13">
        <v>1502</v>
      </c>
      <c r="H53" s="13" t="s">
        <v>143</v>
      </c>
      <c r="I53" s="13">
        <v>23</v>
      </c>
      <c r="J53" s="13" t="s">
        <v>85</v>
      </c>
      <c r="K53" s="2" t="s">
        <v>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>
      <c r="A54" s="2"/>
      <c r="B54" s="2"/>
      <c r="C54" s="13">
        <v>50</v>
      </c>
      <c r="D54" s="13" t="str">
        <f>CONCATENATE(LEFT(E54,4),"-",LEFT(H54,4))</f>
        <v>Gyra-Mega</v>
      </c>
      <c r="E54" s="13" t="s">
        <v>118</v>
      </c>
      <c r="F54" s="13" t="s">
        <v>118</v>
      </c>
      <c r="G54" s="13">
        <v>1921</v>
      </c>
      <c r="H54" s="13" t="s">
        <v>144</v>
      </c>
      <c r="I54" s="13">
        <v>24</v>
      </c>
      <c r="J54" s="13" t="s">
        <v>85</v>
      </c>
      <c r="K54" s="2" t="s">
        <v>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>
      <c r="A55" s="2"/>
      <c r="B55" s="2"/>
      <c r="C55" s="13">
        <v>51</v>
      </c>
      <c r="D55" s="13" t="str">
        <f>CONCATENATE(LEFT(E55,4),"-",LEFT(H55,4))</f>
        <v>Clef-Sxyg</v>
      </c>
      <c r="E55" s="13" t="s">
        <v>124</v>
      </c>
      <c r="F55" s="13" t="s">
        <v>124</v>
      </c>
      <c r="G55" s="13">
        <v>1085</v>
      </c>
      <c r="H55" s="13" t="s">
        <v>145</v>
      </c>
      <c r="I55" s="13">
        <v>21</v>
      </c>
      <c r="J55" s="13" t="s">
        <v>85</v>
      </c>
      <c r="K55" s="2" t="s">
        <v>2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>
      <c r="A56" s="2"/>
      <c r="B56" s="2"/>
      <c r="C56" s="13">
        <v>52</v>
      </c>
      <c r="D56" s="13" t="str">
        <f>CONCATENATE(LEFT(E56,4),"-",LEFT(H56,4))</f>
        <v>Joel-Mass</v>
      </c>
      <c r="E56" s="13" t="s">
        <v>100</v>
      </c>
      <c r="F56" s="13" t="s">
        <v>100</v>
      </c>
      <c r="G56" s="13">
        <v>973</v>
      </c>
      <c r="H56" s="13" t="s">
        <v>146</v>
      </c>
      <c r="I56" s="13">
        <v>21</v>
      </c>
      <c r="J56" s="13" t="s">
        <v>85</v>
      </c>
      <c r="K56" s="2" t="s">
        <v>2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>
      <c r="A57" s="2"/>
      <c r="B57" s="2"/>
      <c r="C57" s="13">
        <v>53</v>
      </c>
      <c r="D57" s="13" t="str">
        <f>CONCATENATE(LEFT(E57,4),"-",LEFT(H57,4))</f>
        <v>Flar-Magm</v>
      </c>
      <c r="E57" s="13" t="s">
        <v>83</v>
      </c>
      <c r="F57" s="13" t="s">
        <v>83</v>
      </c>
      <c r="G57" s="13">
        <v>1032</v>
      </c>
      <c r="H57" s="13" t="s">
        <v>147</v>
      </c>
      <c r="I57" s="13">
        <v>21</v>
      </c>
      <c r="J57" s="13" t="s">
        <v>85</v>
      </c>
      <c r="K57" s="2" t="s">
        <v>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>
      <c r="A58" s="2"/>
      <c r="B58" s="2"/>
      <c r="C58" s="13">
        <v>54</v>
      </c>
      <c r="D58" s="13" t="str">
        <f>CONCATENATE(LEFT(E58,4),"-",LEFT(H58,4))</f>
        <v>Pidg-Sxyg</v>
      </c>
      <c r="E58" s="13" t="s">
        <v>148</v>
      </c>
      <c r="F58" s="13" t="s">
        <v>148</v>
      </c>
      <c r="G58" s="13">
        <v>1150</v>
      </c>
      <c r="H58" s="13" t="s">
        <v>145</v>
      </c>
      <c r="I58" s="13">
        <v>21</v>
      </c>
      <c r="J58" s="13" t="s">
        <v>85</v>
      </c>
      <c r="K58" s="2" t="s">
        <v>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2"/>
      <c r="B59" s="2"/>
      <c r="C59" s="13">
        <v>55</v>
      </c>
      <c r="D59" s="13" t="str">
        <f>CONCATENATE(LEFT(E59,4),"-",LEFT(H59,4))</f>
        <v>Gyra-Mass</v>
      </c>
      <c r="E59" s="13" t="s">
        <v>118</v>
      </c>
      <c r="F59" s="13" t="s">
        <v>118</v>
      </c>
      <c r="G59" s="13">
        <v>2206</v>
      </c>
      <c r="H59" s="13" t="s">
        <v>149</v>
      </c>
      <c r="I59" s="13">
        <v>29</v>
      </c>
      <c r="J59" s="13" t="s">
        <v>85</v>
      </c>
      <c r="K59" s="2" t="s">
        <v>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>
      <c r="A60" s="2"/>
      <c r="B60" s="2"/>
      <c r="C60" s="13">
        <v>56</v>
      </c>
      <c r="D60" s="13" t="str">
        <f>CONCATENATE(LEFT(E60,4),"-",LEFT(H60,4))</f>
        <v>Joel-fabr</v>
      </c>
      <c r="E60" s="13" t="s">
        <v>100</v>
      </c>
      <c r="F60" s="13" t="s">
        <v>100</v>
      </c>
      <c r="G60" s="13">
        <v>847</v>
      </c>
      <c r="H60" s="13" t="s">
        <v>150</v>
      </c>
      <c r="I60" s="13">
        <v>16</v>
      </c>
      <c r="J60" s="13" t="s">
        <v>85</v>
      </c>
      <c r="K60" s="2" t="s">
        <v>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>
      <c r="A61" s="2"/>
      <c r="B61" s="2"/>
      <c r="C61" s="15">
        <v>57</v>
      </c>
      <c r="D61" s="21" t="str">
        <f>CONCATENATE(LEFT(E61,4),"-",LEFT(H61,4))</f>
        <v>Slow-Stre</v>
      </c>
      <c r="E61" s="15" t="s">
        <v>113</v>
      </c>
      <c r="F61" s="15" t="s">
        <v>113</v>
      </c>
      <c r="G61" s="15">
        <v>1090</v>
      </c>
      <c r="H61" s="15" t="s">
        <v>151</v>
      </c>
      <c r="I61" s="15">
        <v>18</v>
      </c>
      <c r="J61" s="15" t="s">
        <v>95</v>
      </c>
      <c r="K61" s="2" t="s">
        <v>12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>
      <c r="A62" s="2"/>
      <c r="B62" s="2"/>
      <c r="C62" s="15">
        <v>58</v>
      </c>
      <c r="D62" s="21" t="str">
        <f>CONCATENATE(LEFT(E62,4),"-",LEFT(H62,4))</f>
        <v>Sead-Stit</v>
      </c>
      <c r="E62" s="15" t="s">
        <v>152</v>
      </c>
      <c r="F62" s="15" t="s">
        <v>152</v>
      </c>
      <c r="G62" s="15">
        <v>949</v>
      </c>
      <c r="H62" s="15" t="s">
        <v>153</v>
      </c>
      <c r="I62" s="15">
        <v>23</v>
      </c>
      <c r="J62" s="15" t="s">
        <v>95</v>
      </c>
      <c r="K62" s="2" t="s">
        <v>12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>
      <c r="A63" s="2"/>
      <c r="B63" s="2"/>
      <c r="C63" s="15">
        <v>59</v>
      </c>
      <c r="D63" s="21" t="str">
        <f>CONCATENATE(LEFT(E63,4),"-",LEFT(H63,4))</f>
        <v>Snor-Aura</v>
      </c>
      <c r="E63" s="15" t="s">
        <v>91</v>
      </c>
      <c r="F63" s="15" t="s">
        <v>91</v>
      </c>
      <c r="G63" s="15">
        <v>1772</v>
      </c>
      <c r="H63" s="15" t="s">
        <v>154</v>
      </c>
      <c r="I63" s="15">
        <v>20</v>
      </c>
      <c r="J63" s="15" t="s">
        <v>95</v>
      </c>
      <c r="K63" s="2" t="s">
        <v>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>
      <c r="A64" s="2"/>
      <c r="B64" s="2"/>
      <c r="C64" s="15">
        <v>60</v>
      </c>
      <c r="D64" s="21" t="str">
        <f>CONCATENATE(LEFT(E64,4),"-",LEFT(H64,4))</f>
        <v>Vapo-Stev</v>
      </c>
      <c r="E64" s="15" t="s">
        <v>93</v>
      </c>
      <c r="F64" s="15" t="s">
        <v>93</v>
      </c>
      <c r="G64" s="15">
        <v>1835</v>
      </c>
      <c r="H64" s="15" t="s">
        <v>94</v>
      </c>
      <c r="I64" s="15">
        <v>24</v>
      </c>
      <c r="J64" s="15" t="s">
        <v>95</v>
      </c>
      <c r="K64" s="2" t="s">
        <v>2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>
      <c r="A65" s="2"/>
      <c r="B65" s="2"/>
      <c r="C65" s="22">
        <v>61</v>
      </c>
      <c r="D65" s="23" t="str">
        <f>CONCATENATE(LEFT(E65,4),"-",LEFT(H65,4))</f>
        <v>Slow-Cast</v>
      </c>
      <c r="E65" s="22" t="s">
        <v>113</v>
      </c>
      <c r="F65" s="22" t="s">
        <v>113</v>
      </c>
      <c r="G65" s="22">
        <v>1661</v>
      </c>
      <c r="H65" s="22" t="s">
        <v>102</v>
      </c>
      <c r="I65" s="22">
        <v>21</v>
      </c>
      <c r="J65" s="22" t="s">
        <v>90</v>
      </c>
      <c r="K65" s="2" t="s">
        <v>2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>
      <c r="A66" s="2"/>
      <c r="B66" s="2"/>
      <c r="C66" s="13">
        <v>62</v>
      </c>
      <c r="D66" s="13" t="str">
        <f>CONCATENATE(LEFT(E66,4),"-",LEFT(H66,4))</f>
        <v>Vapo-Nest</v>
      </c>
      <c r="E66" s="13" t="s">
        <v>93</v>
      </c>
      <c r="F66" s="13" t="s">
        <v>93</v>
      </c>
      <c r="G66" s="13">
        <v>1122</v>
      </c>
      <c r="H66" s="13" t="s">
        <v>155</v>
      </c>
      <c r="I66" s="13">
        <v>18</v>
      </c>
      <c r="J66" s="13" t="s">
        <v>85</v>
      </c>
      <c r="K66" s="2" t="s">
        <v>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>
      <c r="A67" s="2"/>
      <c r="B67" s="2"/>
      <c r="C67" s="13">
        <v>63</v>
      </c>
      <c r="D67" s="13" t="str">
        <f>CONCATENATE(LEFT(E67,4),"-",LEFT(H67,4))</f>
        <v>Drag-Fran</v>
      </c>
      <c r="E67" s="13" t="s">
        <v>86</v>
      </c>
      <c r="F67" s="13" t="s">
        <v>86</v>
      </c>
      <c r="G67" s="13">
        <v>1672</v>
      </c>
      <c r="H67" s="13" t="s">
        <v>99</v>
      </c>
      <c r="I67" s="13">
        <v>21</v>
      </c>
      <c r="J67" s="13" t="s">
        <v>85</v>
      </c>
      <c r="K67" s="2" t="s">
        <v>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>
      <c r="A68" s="2"/>
      <c r="B68" s="2"/>
      <c r="C68" s="13">
        <v>64</v>
      </c>
      <c r="D68" s="13" t="str">
        <f>CONCATENATE(LEFT(E68,4),"-",LEFT(H68,4))</f>
        <v>Magm-Nest</v>
      </c>
      <c r="E68" s="13" t="s">
        <v>156</v>
      </c>
      <c r="F68" s="13" t="s">
        <v>156</v>
      </c>
      <c r="G68" s="13">
        <v>1088</v>
      </c>
      <c r="H68" s="13" t="s">
        <v>155</v>
      </c>
      <c r="I68" s="13">
        <v>18</v>
      </c>
      <c r="J68" s="13" t="s">
        <v>85</v>
      </c>
      <c r="K68" s="2" t="s">
        <v>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>
      <c r="A69" s="2"/>
      <c r="B69" s="2"/>
      <c r="C69" s="13">
        <v>65</v>
      </c>
      <c r="D69" s="13" t="str">
        <f>CONCATENATE(LEFT(E69,4),"-",LEFT(H69,4))</f>
        <v>Pins-Fran</v>
      </c>
      <c r="E69" s="13" t="s">
        <v>140</v>
      </c>
      <c r="F69" s="13" t="s">
        <v>140</v>
      </c>
      <c r="G69" s="13">
        <v>1191</v>
      </c>
      <c r="H69" s="13" t="s">
        <v>99</v>
      </c>
      <c r="I69" s="13">
        <v>21</v>
      </c>
      <c r="J69" s="13" t="s">
        <v>85</v>
      </c>
      <c r="K69" s="2" t="s">
        <v>2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>
      <c r="A70" s="2"/>
      <c r="B70" s="2"/>
      <c r="C70" s="15">
        <v>66</v>
      </c>
      <c r="D70" s="21" t="str">
        <f>CONCATENATE(LEFT(E70,4),"-",LEFT(H70,4))</f>
        <v>Lapr-0Whi</v>
      </c>
      <c r="E70" s="15" t="s">
        <v>120</v>
      </c>
      <c r="F70" s="15" t="s">
        <v>120</v>
      </c>
      <c r="G70" s="15">
        <v>1610</v>
      </c>
      <c r="H70" s="15" t="s">
        <v>157</v>
      </c>
      <c r="I70" s="15">
        <v>20</v>
      </c>
      <c r="J70" s="15" t="s">
        <v>95</v>
      </c>
      <c r="K70" s="2" t="s">
        <v>2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>
      <c r="A71" s="2"/>
      <c r="B71" s="2"/>
      <c r="C71" s="15">
        <v>67</v>
      </c>
      <c r="D71" s="21" t="str">
        <f>CONCATENATE(LEFT(E71,4),"-",LEFT(H71,4))</f>
        <v>Hypn-Sand</v>
      </c>
      <c r="E71" s="15" t="s">
        <v>158</v>
      </c>
      <c r="F71" s="15" t="s">
        <v>158</v>
      </c>
      <c r="G71" s="15">
        <v>1189</v>
      </c>
      <c r="H71" s="15" t="s">
        <v>159</v>
      </c>
      <c r="I71" s="15">
        <v>23</v>
      </c>
      <c r="J71" s="15" t="s">
        <v>95</v>
      </c>
      <c r="K71" s="2" t="s">
        <v>2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>
      <c r="A72" s="2"/>
      <c r="B72" s="2"/>
      <c r="C72" s="15">
        <v>68</v>
      </c>
      <c r="D72" s="21" t="str">
        <f>CONCATENATE(LEFT(E72,4),"-",LEFT(H72,4))</f>
        <v>Star-Marc</v>
      </c>
      <c r="E72" s="15" t="s">
        <v>135</v>
      </c>
      <c r="F72" s="15" t="s">
        <v>135</v>
      </c>
      <c r="G72" s="15">
        <v>1254</v>
      </c>
      <c r="H72" s="15" t="s">
        <v>160</v>
      </c>
      <c r="I72" s="15">
        <v>21</v>
      </c>
      <c r="J72" s="15" t="s">
        <v>95</v>
      </c>
      <c r="K72" s="2" t="s">
        <v>2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>
      <c r="A73" s="2"/>
      <c r="B73" s="2"/>
      <c r="C73" s="15">
        <v>69</v>
      </c>
      <c r="D73" s="21" t="str">
        <f>CONCATENATE(LEFT(E73,4),"-",LEFT(H73,4))</f>
        <v>Vapo-Aura</v>
      </c>
      <c r="E73" s="15" t="s">
        <v>93</v>
      </c>
      <c r="F73" s="15" t="s">
        <v>93</v>
      </c>
      <c r="G73" s="15">
        <v>1517</v>
      </c>
      <c r="H73" s="15" t="s">
        <v>154</v>
      </c>
      <c r="I73" s="15">
        <v>20</v>
      </c>
      <c r="J73" s="15" t="s">
        <v>95</v>
      </c>
      <c r="K73" s="2" t="s">
        <v>2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>
      <c r="A74" s="2"/>
      <c r="B74" s="2"/>
      <c r="C74" s="15">
        <v>70</v>
      </c>
      <c r="D74" s="21" t="str">
        <f>CONCATENATE(LEFT(E74,4),"-",LEFT(H74,4))</f>
        <v>Lapr-Shas</v>
      </c>
      <c r="E74" s="15" t="s">
        <v>120</v>
      </c>
      <c r="F74" s="15" t="s">
        <v>120</v>
      </c>
      <c r="G74" s="15">
        <v>1734</v>
      </c>
      <c r="H74" s="15" t="s">
        <v>161</v>
      </c>
      <c r="I74" s="15">
        <v>21</v>
      </c>
      <c r="J74" s="15" t="s">
        <v>95</v>
      </c>
      <c r="K74" s="2" t="s">
        <v>2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>
      <c r="A75" s="2"/>
      <c r="B75" s="2"/>
      <c r="C75" s="15">
        <v>71</v>
      </c>
      <c r="D75" s="21" t="str">
        <f>CONCATENATE(LEFT(E75,4),"-",LEFT(H75,4))</f>
        <v>Gold-nocr</v>
      </c>
      <c r="E75" s="15" t="s">
        <v>105</v>
      </c>
      <c r="F75" s="15" t="s">
        <v>105</v>
      </c>
      <c r="G75" s="15">
        <v>1221</v>
      </c>
      <c r="H75" s="15" t="s">
        <v>162</v>
      </c>
      <c r="I75" s="15">
        <v>20</v>
      </c>
      <c r="J75" s="15" t="s">
        <v>95</v>
      </c>
      <c r="K75" s="2" t="s">
        <v>2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>
      <c r="A76" s="2"/>
      <c r="B76" s="2"/>
      <c r="C76" s="15">
        <v>72</v>
      </c>
      <c r="D76" s="21" t="str">
        <f>CONCATENATE(LEFT(E76,4),"-",LEFT(H76,4))</f>
        <v>Snor-MaxG</v>
      </c>
      <c r="E76" s="15" t="s">
        <v>91</v>
      </c>
      <c r="F76" s="15" t="s">
        <v>91</v>
      </c>
      <c r="G76" s="15">
        <v>1350</v>
      </c>
      <c r="H76" s="15" t="s">
        <v>163</v>
      </c>
      <c r="I76" s="15">
        <v>20</v>
      </c>
      <c r="J76" s="15" t="s">
        <v>95</v>
      </c>
      <c r="K76" s="2" t="s">
        <v>2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>
      <c r="A77" s="2"/>
      <c r="B77" s="2"/>
      <c r="C77" s="15">
        <v>73</v>
      </c>
      <c r="D77" s="21" t="str">
        <f>CONCATENATE(LEFT(E77,4),"-",LEFT(H77,4))</f>
        <v>Snor-PLUT</v>
      </c>
      <c r="E77" s="15" t="s">
        <v>91</v>
      </c>
      <c r="F77" s="15" t="s">
        <v>91</v>
      </c>
      <c r="G77" s="15">
        <v>1998</v>
      </c>
      <c r="H77" s="15" t="s">
        <v>164</v>
      </c>
      <c r="I77" s="15">
        <v>22</v>
      </c>
      <c r="J77" s="15" t="s">
        <v>95</v>
      </c>
      <c r="K77" s="2" t="s">
        <v>2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>
      <c r="A78" s="2"/>
      <c r="B78" s="2"/>
      <c r="C78" s="15">
        <v>74</v>
      </c>
      <c r="D78" s="21" t="str">
        <f>CONCATENATE(LEFT(E78,4),"-",LEFT(H78,4))</f>
        <v>Vapo-Arta</v>
      </c>
      <c r="E78" s="15" t="s">
        <v>93</v>
      </c>
      <c r="F78" s="15" t="s">
        <v>93</v>
      </c>
      <c r="G78" s="15">
        <v>1259</v>
      </c>
      <c r="H78" s="15" t="s">
        <v>165</v>
      </c>
      <c r="I78" s="15">
        <v>19</v>
      </c>
      <c r="J78" s="15" t="s">
        <v>95</v>
      </c>
      <c r="K78" s="2" t="s">
        <v>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>
      <c r="A79" s="2"/>
      <c r="B79" s="2"/>
      <c r="C79" s="13">
        <v>75</v>
      </c>
      <c r="D79" s="13" t="str">
        <f>CONCATENATE(LEFT(E79,4),"-",LEFT(H79,4))</f>
        <v>Weez-Liki</v>
      </c>
      <c r="E79" s="13" t="s">
        <v>166</v>
      </c>
      <c r="F79" s="13" t="s">
        <v>166</v>
      </c>
      <c r="G79" s="13">
        <v>1215</v>
      </c>
      <c r="H79" s="13" t="s">
        <v>141</v>
      </c>
      <c r="I79" s="13">
        <v>24</v>
      </c>
      <c r="J79" s="13" t="s">
        <v>85</v>
      </c>
      <c r="K79" s="2" t="s">
        <v>2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>
      <c r="A80" s="2"/>
      <c r="B80" s="2"/>
      <c r="C80" s="13">
        <v>76</v>
      </c>
      <c r="D80" s="13" t="str">
        <f>CONCATENATE(LEFT(E80,4),"-",LEFT(H80,4))</f>
        <v>Clef-Manu</v>
      </c>
      <c r="E80" s="13" t="s">
        <v>124</v>
      </c>
      <c r="F80" s="13" t="s">
        <v>124</v>
      </c>
      <c r="G80" s="13">
        <v>1391</v>
      </c>
      <c r="H80" s="13" t="s">
        <v>84</v>
      </c>
      <c r="I80" s="13">
        <v>25</v>
      </c>
      <c r="J80" s="13" t="s">
        <v>85</v>
      </c>
      <c r="K80" s="2" t="s">
        <v>2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>
      <c r="A81" s="2"/>
      <c r="B81" s="2"/>
      <c r="C81" s="13">
        <v>77</v>
      </c>
      <c r="D81" s="13" t="str">
        <f>CONCATENATE(LEFT(E81,4),"-",LEFT(H81,4))</f>
        <v>Vapo-Liki</v>
      </c>
      <c r="E81" s="13" t="s">
        <v>93</v>
      </c>
      <c r="F81" s="13" t="s">
        <v>93</v>
      </c>
      <c r="G81" s="13">
        <v>1556</v>
      </c>
      <c r="H81" s="13" t="s">
        <v>141</v>
      </c>
      <c r="I81" s="13">
        <v>23</v>
      </c>
      <c r="J81" s="13" t="s">
        <v>85</v>
      </c>
      <c r="K81" s="2" t="s">
        <v>2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>
      <c r="A82" s="2"/>
      <c r="B82" s="2"/>
      <c r="C82" s="13">
        <v>78</v>
      </c>
      <c r="D82" s="13" t="str">
        <f>CONCATENATE(LEFT(E82,4),"-",LEFT(H82,4))</f>
        <v>Slow-Manu</v>
      </c>
      <c r="E82" s="13" t="s">
        <v>113</v>
      </c>
      <c r="F82" s="13" t="s">
        <v>113</v>
      </c>
      <c r="G82" s="13">
        <v>1345</v>
      </c>
      <c r="H82" s="13" t="s">
        <v>84</v>
      </c>
      <c r="I82" s="13">
        <v>25</v>
      </c>
      <c r="J82" s="13" t="s">
        <v>85</v>
      </c>
      <c r="K82" s="2" t="s">
        <v>2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>
      <c r="A83" s="2"/>
      <c r="B83" s="2"/>
      <c r="C83" s="13">
        <v>79</v>
      </c>
      <c r="D83" s="13" t="str">
        <f>CONCATENATE(LEFT(E83,4),"-",LEFT(H83,4))</f>
        <v>Vapo-fede</v>
      </c>
      <c r="E83" s="13" t="s">
        <v>93</v>
      </c>
      <c r="F83" s="13" t="s">
        <v>93</v>
      </c>
      <c r="G83" s="13">
        <v>1080</v>
      </c>
      <c r="H83" s="13" t="s">
        <v>167</v>
      </c>
      <c r="I83" s="13">
        <v>15</v>
      </c>
      <c r="J83" s="13" t="s">
        <v>85</v>
      </c>
      <c r="K83" s="2" t="s">
        <v>2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>
      <c r="A84" s="2"/>
      <c r="B84" s="2"/>
      <c r="C84" s="13">
        <v>80</v>
      </c>
      <c r="D84" s="13" t="str">
        <f>CONCATENATE(LEFT(E84,4),"-",LEFT(H84,4))</f>
        <v>Drag-Tani</v>
      </c>
      <c r="E84" s="13" t="s">
        <v>86</v>
      </c>
      <c r="F84" s="13" t="s">
        <v>86</v>
      </c>
      <c r="G84" s="13">
        <v>1696</v>
      </c>
      <c r="H84" s="13" t="s">
        <v>168</v>
      </c>
      <c r="I84" s="13">
        <v>21</v>
      </c>
      <c r="J84" s="13" t="s">
        <v>85</v>
      </c>
      <c r="K84" s="2" t="s">
        <v>2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>
      <c r="A85" s="2"/>
      <c r="B85" s="2"/>
      <c r="C85" s="15">
        <v>81</v>
      </c>
      <c r="D85" s="21" t="str">
        <f>CONCATENATE(LEFT(E85,4),"-",LEFT(H85,4))</f>
        <v>Snor-nocr</v>
      </c>
      <c r="E85" s="15" t="s">
        <v>91</v>
      </c>
      <c r="F85" s="15" t="s">
        <v>91</v>
      </c>
      <c r="G85" s="15">
        <v>1624</v>
      </c>
      <c r="H85" s="15" t="s">
        <v>162</v>
      </c>
      <c r="I85" s="15">
        <v>20</v>
      </c>
      <c r="J85" s="15" t="s">
        <v>95</v>
      </c>
      <c r="K85" s="2" t="s">
        <v>2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>
      <c r="A86" s="2"/>
      <c r="B86" s="2"/>
      <c r="C86" s="13">
        <v>82</v>
      </c>
      <c r="D86" s="13" t="str">
        <f>CONCATENATE(LEFT(E86,4),"-",LEFT(H86,4))</f>
        <v>Slow-Abat</v>
      </c>
      <c r="E86" s="13" t="s">
        <v>113</v>
      </c>
      <c r="F86" s="13" t="s">
        <v>113</v>
      </c>
      <c r="G86" s="13">
        <v>1466</v>
      </c>
      <c r="H86" s="13" t="s">
        <v>169</v>
      </c>
      <c r="I86" s="13">
        <v>22</v>
      </c>
      <c r="J86" s="13" t="s">
        <v>85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>
      <c r="A87" s="2"/>
      <c r="B87" s="2"/>
      <c r="C87" s="13">
        <v>83</v>
      </c>
      <c r="D87" s="13" t="str">
        <f>CONCATENATE(LEFT(E87,4),"-",LEFT(H87,4))</f>
        <v>Poli-Manu</v>
      </c>
      <c r="E87" s="13" t="s">
        <v>170</v>
      </c>
      <c r="F87" s="13" t="s">
        <v>170</v>
      </c>
      <c r="G87" s="13">
        <v>1553</v>
      </c>
      <c r="H87" s="13" t="s">
        <v>84</v>
      </c>
      <c r="I87" s="13">
        <v>25</v>
      </c>
      <c r="J87" s="13" t="s">
        <v>85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>
      <c r="A88" s="2"/>
      <c r="B88" s="2"/>
      <c r="C88" s="13">
        <v>84</v>
      </c>
      <c r="D88" s="13" t="str">
        <f>CONCATENATE(LEFT(E88,4),"-",LEFT(H88,4))</f>
        <v>Vapo-Manu</v>
      </c>
      <c r="E88" s="13" t="s">
        <v>93</v>
      </c>
      <c r="F88" s="13" t="s">
        <v>93</v>
      </c>
      <c r="G88" s="13">
        <v>1795</v>
      </c>
      <c r="H88" s="13" t="s">
        <v>84</v>
      </c>
      <c r="I88" s="13">
        <v>25</v>
      </c>
      <c r="J88" s="13" t="s">
        <v>85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>
      <c r="A89" s="2"/>
      <c r="B89" s="2"/>
      <c r="C89" s="13">
        <v>85</v>
      </c>
      <c r="D89" s="13" t="str">
        <f>CONCATENATE(LEFT(E89,4),"-",LEFT(H89,4))</f>
        <v>Pins-Sxyg</v>
      </c>
      <c r="E89" s="13" t="s">
        <v>140</v>
      </c>
      <c r="F89" s="13" t="s">
        <v>140</v>
      </c>
      <c r="G89" s="13">
        <v>1177</v>
      </c>
      <c r="H89" s="13" t="s">
        <v>145</v>
      </c>
      <c r="I89" s="13">
        <v>22</v>
      </c>
      <c r="J89" s="13" t="s">
        <v>85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>
      <c r="A90" s="2"/>
      <c r="B90" s="2"/>
      <c r="C90" s="13">
        <v>86</v>
      </c>
      <c r="D90" s="13" t="str">
        <f>CONCATENATE(LEFT(E90,4),"-",LEFT(H90,4))</f>
        <v>Cloy-Liki</v>
      </c>
      <c r="E90" s="13" t="s">
        <v>171</v>
      </c>
      <c r="F90" s="13" t="s">
        <v>171</v>
      </c>
      <c r="G90" s="13">
        <v>1176</v>
      </c>
      <c r="H90" s="13" t="s">
        <v>141</v>
      </c>
      <c r="I90" s="13">
        <v>24</v>
      </c>
      <c r="J90" s="13" t="s">
        <v>85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>
      <c r="A91" s="2"/>
      <c r="B91" s="2"/>
      <c r="C91" s="13">
        <v>87</v>
      </c>
      <c r="D91" s="13" t="str">
        <f>CONCATENATE(LEFT(E91,4),"-",LEFT(H91,4))</f>
        <v>Flar-Abat</v>
      </c>
      <c r="E91" s="13" t="s">
        <v>83</v>
      </c>
      <c r="F91" s="13" t="s">
        <v>83</v>
      </c>
      <c r="G91" s="13">
        <v>1393</v>
      </c>
      <c r="H91" s="13" t="s">
        <v>169</v>
      </c>
      <c r="I91" s="13">
        <v>22</v>
      </c>
      <c r="J91" s="13" t="s">
        <v>85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>
      <c r="A92" s="2"/>
      <c r="B92" s="2"/>
      <c r="C92" s="13">
        <v>88</v>
      </c>
      <c r="D92" s="13" t="str">
        <f>CONCATENATE(LEFT(E92,4),"-",LEFT(H92,4))</f>
        <v>Vapo-Liki</v>
      </c>
      <c r="E92" s="13" t="s">
        <v>93</v>
      </c>
      <c r="F92" s="13" t="s">
        <v>93</v>
      </c>
      <c r="G92" s="13">
        <v>1591</v>
      </c>
      <c r="H92" s="13" t="s">
        <v>141</v>
      </c>
      <c r="I92" s="13">
        <v>23</v>
      </c>
      <c r="J92" s="13" t="s">
        <v>85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>
      <c r="A93" s="2"/>
      <c r="B93" s="2"/>
      <c r="C93" s="13">
        <v>89</v>
      </c>
      <c r="D93" s="13" t="str">
        <f>CONCATENATE(LEFT(E93,4),"-",LEFT(H93,4))</f>
        <v>Vapo-Best</v>
      </c>
      <c r="E93" s="13" t="s">
        <v>93</v>
      </c>
      <c r="F93" s="13" t="s">
        <v>93</v>
      </c>
      <c r="G93" s="13">
        <v>1200</v>
      </c>
      <c r="H93" s="13" t="s">
        <v>172</v>
      </c>
      <c r="I93" s="13">
        <v>20</v>
      </c>
      <c r="J93" s="13" t="s">
        <v>85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>
      <c r="A94" s="2"/>
      <c r="B94" s="2"/>
      <c r="C94" s="13">
        <v>90</v>
      </c>
      <c r="D94" s="13" t="str">
        <f>CONCATENATE(LEFT(E94,4),"-",LEFT(H94,4))</f>
        <v>Flar-Jash</v>
      </c>
      <c r="E94" s="13" t="s">
        <v>83</v>
      </c>
      <c r="F94" s="13" t="s">
        <v>83</v>
      </c>
      <c r="G94" s="13">
        <v>1205</v>
      </c>
      <c r="H94" s="13" t="s">
        <v>173</v>
      </c>
      <c r="I94" s="13">
        <v>21</v>
      </c>
      <c r="J94" s="13" t="s">
        <v>85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>
      <c r="A95" s="2"/>
      <c r="B95" s="2"/>
      <c r="C95" s="13">
        <v>91</v>
      </c>
      <c r="D95" s="13" t="str">
        <f>CONCATENATE(LEFT(E95,4),"-",LEFT(H95,4))</f>
        <v>Clef-Ale1</v>
      </c>
      <c r="E95" s="13" t="s">
        <v>124</v>
      </c>
      <c r="F95" s="13" t="s">
        <v>124</v>
      </c>
      <c r="G95" s="13">
        <v>1281</v>
      </c>
      <c r="H95" s="13" t="s">
        <v>174</v>
      </c>
      <c r="I95" s="13">
        <v>24</v>
      </c>
      <c r="J95" s="13" t="s">
        <v>85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>
      <c r="A96" s="2"/>
      <c r="B96" s="2"/>
      <c r="C96" s="13">
        <v>92</v>
      </c>
      <c r="D96" s="13" t="str">
        <f>CONCATENATE(LEFT(E96,4),"-",LEFT(H96,4))</f>
        <v>Vapo-Niko</v>
      </c>
      <c r="E96" s="13" t="s">
        <v>93</v>
      </c>
      <c r="F96" s="13" t="s">
        <v>93</v>
      </c>
      <c r="G96" s="13">
        <v>1314</v>
      </c>
      <c r="H96" s="13" t="s">
        <v>128</v>
      </c>
      <c r="I96" s="13">
        <v>20</v>
      </c>
      <c r="J96" s="13" t="s">
        <v>85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>
      <c r="A97" s="2"/>
      <c r="B97" s="2"/>
      <c r="C97" s="13">
        <v>93</v>
      </c>
      <c r="D97" s="13" t="str">
        <f>CONCATENATE(LEFT(E97,4),"-",LEFT(H97,4))</f>
        <v>Flar-Monc</v>
      </c>
      <c r="E97" s="13" t="s">
        <v>83</v>
      </c>
      <c r="F97" s="13" t="s">
        <v>83</v>
      </c>
      <c r="G97" s="13">
        <v>1519</v>
      </c>
      <c r="H97" s="13" t="s">
        <v>175</v>
      </c>
      <c r="I97" s="13">
        <v>22</v>
      </c>
      <c r="J97" s="13" t="s">
        <v>85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3.5">
      <c r="A110" s="2"/>
      <c r="B110" s="24" t="s">
        <v>176</v>
      </c>
      <c r="C110" s="2">
        <f>COUNT(C5:C82)</f>
        <v>78</v>
      </c>
      <c r="D110" s="2"/>
      <c r="E110" s="2"/>
      <c r="F110" s="2"/>
      <c r="G110" s="25">
        <f>AVERAGE(G5:G80)</f>
        <v>1400.2894736842106</v>
      </c>
      <c r="H110" s="2"/>
      <c r="I110" s="26">
        <f>AVERAGE(I5:I80)</f>
        <v>21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3.5">
      <c r="A112" s="2"/>
      <c r="B112" s="1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</sheetData>
  <sheetProtection selectLockedCells="1" selectUnlockedCells="1"/>
  <autoFilter ref="A1:A1"/>
  <mergeCells count="1">
    <mergeCell ref="C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"/>
  <sheetViews>
    <sheetView workbookViewId="0" topLeftCell="A1">
      <selection activeCell="A1" sqref="A1"/>
    </sheetView>
  </sheetViews>
  <sheetFormatPr defaultColWidth="13.7109375" defaultRowHeight="15.75" customHeight="1"/>
  <cols>
    <col min="1" max="16384" width="14.421875" style="1" customWidth="1"/>
  </cols>
  <sheetData>
    <row r="3" spans="2:5" ht="13.5">
      <c r="B3" s="27" t="s">
        <v>177</v>
      </c>
      <c r="C3" s="27" t="s">
        <v>82</v>
      </c>
      <c r="D3" s="27" t="s">
        <v>178</v>
      </c>
      <c r="E3" s="27" t="s">
        <v>179</v>
      </c>
    </row>
    <row r="4" spans="2:5" ht="13.5">
      <c r="B4" s="12">
        <v>42583</v>
      </c>
      <c r="C4" s="2" t="s">
        <v>2</v>
      </c>
      <c r="D4" s="2">
        <v>33</v>
      </c>
      <c r="E4" s="2">
        <v>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Adriani</cp:lastModifiedBy>
  <dcterms:modified xsi:type="dcterms:W3CDTF">2017-01-10T22:02:21Z</dcterms:modified>
  <cp:category/>
  <cp:version/>
  <cp:contentType/>
  <cp:contentStatus/>
  <cp:revision>1</cp:revision>
</cp:coreProperties>
</file>