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Hits" sheetId="1" r:id="rId1"/>
    <sheet name="Life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<sst xmlns="http://schemas.openxmlformats.org/spreadsheetml/2006/main" count="35" uniqueCount="19">
  <si>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Memoir'44 – Average number of damages inflicted to target at distance 1-6</t>
  </si>
  <si>
    <t>Standard scenario</t>
  </si>
  <si>
    <t>Source</t>
  </si>
  <si>
    <t>Flag Scenario</t>
  </si>
  <si>
    <t>Star Scenario</t>
  </si>
  <si>
    <t>Flag &amp; Star scenario</t>
  </si>
  <si>
    <t>Strong scenario</t>
  </si>
  <si>
    <t>Flag &amp; Strong scenario</t>
  </si>
  <si>
    <t>Memoir'44 – Average life (in turns) of units when attacked from a single unit type</t>
  </si>
  <si>
    <t>Flag scenario</t>
  </si>
  <si>
    <t>Type</t>
  </si>
  <si>
    <t>Label</t>
  </si>
  <si>
    <t>Figures</t>
  </si>
  <si>
    <t>1°st type</t>
  </si>
  <si>
    <t>INF</t>
  </si>
  <si>
    <t>2nd type</t>
  </si>
  <si>
    <t>ARM</t>
  </si>
  <si>
    <t>3rd type</t>
  </si>
  <si>
    <t>ART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</si>
</sst>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0" fillId="0" borderId="3" xfId="0" applyFont="1" applyBorder="1" applyAlignment="1">
      <alignment horizontal="left"/>
    </xf>
    <xf numFmtId="164" fontId="0" fillId="3" borderId="4" xfId="0" applyFill="1" applyBorder="1" applyAlignment="1">
      <alignment horizontal="center"/>
    </xf>
    <xf numFmtId="164" fontId="0" fillId="4" borderId="5" xfId="0" applyFill="1" applyBorder="1" applyAlignment="1">
      <alignment horizontal="center"/>
    </xf>
    <xf numFmtId="164" fontId="0" fillId="5" borderId="4" xfId="0" applyFill="1" applyBorder="1" applyAlignment="1">
      <alignment horizontal="center"/>
    </xf>
    <xf numFmtId="164" fontId="0" fillId="6" borderId="6" xfId="0" applyFill="1" applyBorder="1" applyAlignment="1">
      <alignment horizontal="center"/>
    </xf>
    <xf numFmtId="164" fontId="0" fillId="7" borderId="4" xfId="0" applyFill="1" applyBorder="1" applyAlignment="1">
      <alignment horizontal="center"/>
    </xf>
    <xf numFmtId="164" fontId="0" fillId="8" borderId="4" xfId="0" applyFill="1" applyBorder="1" applyAlignment="1">
      <alignment horizontal="center"/>
    </xf>
    <xf numFmtId="164" fontId="0" fillId="9" borderId="6" xfId="0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0" fillId="4" borderId="8" xfId="0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4" fontId="0" fillId="5" borderId="8" xfId="0" applyFill="1" applyBorder="1" applyAlignment="1">
      <alignment horizontal="center"/>
    </xf>
    <xf numFmtId="164" fontId="0" fillId="5" borderId="9" xfId="0" applyFill="1" applyBorder="1" applyAlignment="1">
      <alignment horizontal="center"/>
    </xf>
    <xf numFmtId="164" fontId="0" fillId="5" borderId="11" xfId="0" applyFill="1" applyBorder="1" applyAlignment="1">
      <alignment horizontal="center"/>
    </xf>
    <xf numFmtId="164" fontId="0" fillId="6" borderId="12" xfId="0" applyFill="1" applyBorder="1" applyAlignment="1">
      <alignment horizontal="center"/>
    </xf>
    <xf numFmtId="164" fontId="0" fillId="6" borderId="9" xfId="0" applyFill="1" applyBorder="1" applyAlignment="1">
      <alignment horizontal="center"/>
    </xf>
    <xf numFmtId="164" fontId="0" fillId="6" borderId="11" xfId="0" applyFill="1" applyBorder="1" applyAlignment="1">
      <alignment horizontal="center"/>
    </xf>
    <xf numFmtId="164" fontId="0" fillId="7" borderId="8" xfId="0" applyFill="1" applyBorder="1" applyAlignment="1">
      <alignment horizontal="center"/>
    </xf>
    <xf numFmtId="164" fontId="0" fillId="7" borderId="9" xfId="0" applyFill="1" applyBorder="1" applyAlignment="1">
      <alignment horizontal="center"/>
    </xf>
    <xf numFmtId="164" fontId="0" fillId="7" borderId="11" xfId="0" applyFill="1" applyBorder="1" applyAlignment="1">
      <alignment horizontal="center"/>
    </xf>
    <xf numFmtId="164" fontId="0" fillId="8" borderId="8" xfId="0" applyFill="1" applyBorder="1" applyAlignment="1">
      <alignment horizontal="center"/>
    </xf>
    <xf numFmtId="164" fontId="0" fillId="8" borderId="9" xfId="0" applyFill="1" applyBorder="1" applyAlignment="1">
      <alignment horizontal="center"/>
    </xf>
    <xf numFmtId="164" fontId="0" fillId="8" borderId="11" xfId="0" applyFill="1" applyBorder="1" applyAlignment="1">
      <alignment horizontal="center"/>
    </xf>
    <xf numFmtId="164" fontId="0" fillId="9" borderId="12" xfId="0" applyFill="1" applyBorder="1" applyAlignment="1">
      <alignment horizontal="center"/>
    </xf>
    <xf numFmtId="164" fontId="0" fillId="9" borderId="9" xfId="0" applyFill="1" applyBorder="1" applyAlignment="1">
      <alignment horizontal="center"/>
    </xf>
    <xf numFmtId="164" fontId="0" fillId="9" borderId="11" xfId="0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 vertical="center"/>
    </xf>
    <xf numFmtId="164" fontId="0" fillId="3" borderId="14" xfId="0" applyFill="1" applyBorder="1" applyAlignment="1">
      <alignment/>
    </xf>
    <xf numFmtId="165" fontId="0" fillId="4" borderId="15" xfId="0" applyNumberFormat="1" applyFill="1" applyBorder="1" applyAlignment="1">
      <alignment/>
    </xf>
    <xf numFmtId="165" fontId="0" fillId="4" borderId="16" xfId="0" applyNumberFormat="1" applyFill="1" applyBorder="1" applyAlignment="1">
      <alignment/>
    </xf>
    <xf numFmtId="165" fontId="0" fillId="4" borderId="17" xfId="0" applyNumberFormat="1" applyFill="1" applyBorder="1" applyAlignment="1">
      <alignment/>
    </xf>
    <xf numFmtId="165" fontId="0" fillId="5" borderId="18" xfId="0" applyNumberFormat="1" applyFill="1" applyBorder="1" applyAlignment="1">
      <alignment/>
    </xf>
    <xf numFmtId="165" fontId="0" fillId="5" borderId="19" xfId="0" applyNumberFormat="1" applyFill="1" applyBorder="1" applyAlignment="1">
      <alignment/>
    </xf>
    <xf numFmtId="165" fontId="0" fillId="5" borderId="14" xfId="0" applyNumberFormat="1" applyFill="1" applyBorder="1" applyAlignment="1">
      <alignment/>
    </xf>
    <xf numFmtId="165" fontId="0" fillId="6" borderId="15" xfId="0" applyNumberFormat="1" applyFill="1" applyBorder="1" applyAlignment="1">
      <alignment/>
    </xf>
    <xf numFmtId="165" fontId="0" fillId="6" borderId="16" xfId="0" applyNumberFormat="1" applyFill="1" applyBorder="1" applyAlignment="1">
      <alignment/>
    </xf>
    <xf numFmtId="165" fontId="0" fillId="6" borderId="17" xfId="0" applyNumberFormat="1" applyFill="1" applyBorder="1" applyAlignment="1">
      <alignment/>
    </xf>
    <xf numFmtId="165" fontId="0" fillId="7" borderId="15" xfId="0" applyNumberFormat="1" applyFill="1" applyBorder="1" applyAlignment="1">
      <alignment/>
    </xf>
    <xf numFmtId="165" fontId="0" fillId="7" borderId="16" xfId="0" applyNumberFormat="1" applyFont="1" applyFill="1" applyBorder="1" applyAlignment="1">
      <alignment/>
    </xf>
    <xf numFmtId="165" fontId="0" fillId="7" borderId="17" xfId="0" applyNumberFormat="1" applyFill="1" applyBorder="1" applyAlignment="1">
      <alignment/>
    </xf>
    <xf numFmtId="165" fontId="0" fillId="8" borderId="15" xfId="0" applyNumberFormat="1" applyFill="1" applyBorder="1" applyAlignment="1">
      <alignment/>
    </xf>
    <xf numFmtId="165" fontId="0" fillId="8" borderId="16" xfId="0" applyNumberFormat="1" applyFill="1" applyBorder="1" applyAlignment="1">
      <alignment/>
    </xf>
    <xf numFmtId="165" fontId="0" fillId="8" borderId="17" xfId="0" applyNumberFormat="1" applyFill="1" applyBorder="1" applyAlignment="1">
      <alignment/>
    </xf>
    <xf numFmtId="165" fontId="0" fillId="9" borderId="20" xfId="0" applyNumberFormat="1" applyFill="1" applyBorder="1" applyAlignment="1">
      <alignment/>
    </xf>
    <xf numFmtId="165" fontId="0" fillId="9" borderId="16" xfId="0" applyNumberFormat="1" applyFill="1" applyBorder="1" applyAlignment="1">
      <alignment/>
    </xf>
    <xf numFmtId="165" fontId="0" fillId="9" borderId="17" xfId="0" applyNumberFormat="1" applyFill="1" applyBorder="1" applyAlignment="1">
      <alignment/>
    </xf>
    <xf numFmtId="164" fontId="0" fillId="3" borderId="21" xfId="0" applyFill="1" applyBorder="1" applyAlignment="1">
      <alignment/>
    </xf>
    <xf numFmtId="165" fontId="0" fillId="4" borderId="18" xfId="0" applyNumberFormat="1" applyFill="1" applyBorder="1" applyAlignment="1">
      <alignment/>
    </xf>
    <xf numFmtId="165" fontId="0" fillId="4" borderId="19" xfId="0" applyNumberFormat="1" applyFill="1" applyBorder="1" applyAlignment="1">
      <alignment/>
    </xf>
    <xf numFmtId="165" fontId="0" fillId="4" borderId="14" xfId="0" applyNumberFormat="1" applyFill="1" applyBorder="1" applyAlignment="1">
      <alignment/>
    </xf>
    <xf numFmtId="165" fontId="0" fillId="6" borderId="22" xfId="0" applyNumberFormat="1" applyFill="1" applyBorder="1" applyAlignment="1">
      <alignment/>
    </xf>
    <xf numFmtId="165" fontId="0" fillId="6" borderId="23" xfId="0" applyNumberFormat="1" applyFill="1" applyBorder="1" applyAlignment="1">
      <alignment/>
    </xf>
    <xf numFmtId="165" fontId="0" fillId="6" borderId="21" xfId="0" applyNumberFormat="1" applyFill="1" applyBorder="1" applyAlignment="1">
      <alignment/>
    </xf>
    <xf numFmtId="165" fontId="0" fillId="7" borderId="22" xfId="0" applyNumberFormat="1" applyFill="1" applyBorder="1" applyAlignment="1">
      <alignment/>
    </xf>
    <xf numFmtId="165" fontId="0" fillId="7" borderId="23" xfId="0" applyNumberFormat="1" applyFill="1" applyBorder="1" applyAlignment="1">
      <alignment/>
    </xf>
    <xf numFmtId="165" fontId="0" fillId="7" borderId="21" xfId="0" applyNumberFormat="1" applyFill="1" applyBorder="1" applyAlignment="1">
      <alignment/>
    </xf>
    <xf numFmtId="165" fontId="0" fillId="8" borderId="22" xfId="0" applyNumberFormat="1" applyFill="1" applyBorder="1" applyAlignment="1">
      <alignment/>
    </xf>
    <xf numFmtId="165" fontId="0" fillId="8" borderId="23" xfId="0" applyNumberFormat="1" applyFill="1" applyBorder="1" applyAlignment="1">
      <alignment/>
    </xf>
    <xf numFmtId="165" fontId="0" fillId="8" borderId="21" xfId="0" applyNumberFormat="1" applyFill="1" applyBorder="1" applyAlignment="1">
      <alignment/>
    </xf>
    <xf numFmtId="165" fontId="0" fillId="9" borderId="24" xfId="0" applyNumberFormat="1" applyFill="1" applyBorder="1" applyAlignment="1">
      <alignment/>
    </xf>
    <xf numFmtId="165" fontId="0" fillId="9" borderId="23" xfId="0" applyNumberFormat="1" applyFill="1" applyBorder="1" applyAlignment="1">
      <alignment/>
    </xf>
    <xf numFmtId="165" fontId="0" fillId="9" borderId="21" xfId="0" applyNumberFormat="1" applyFill="1" applyBorder="1" applyAlignment="1">
      <alignment/>
    </xf>
    <xf numFmtId="164" fontId="0" fillId="3" borderId="11" xfId="0" applyFill="1" applyBorder="1" applyAlignment="1">
      <alignment/>
    </xf>
    <xf numFmtId="165" fontId="0" fillId="4" borderId="13" xfId="0" applyNumberFormat="1" applyFill="1" applyBorder="1" applyAlignment="1">
      <alignment/>
    </xf>
    <xf numFmtId="165" fontId="0" fillId="4" borderId="25" xfId="0" applyNumberFormat="1" applyFill="1" applyBorder="1" applyAlignment="1">
      <alignment/>
    </xf>
    <xf numFmtId="165" fontId="0" fillId="4" borderId="26" xfId="0" applyNumberFormat="1" applyFill="1" applyBorder="1" applyAlignment="1">
      <alignment/>
    </xf>
    <xf numFmtId="165" fontId="0" fillId="5" borderId="13" xfId="0" applyNumberFormat="1" applyFill="1" applyBorder="1" applyAlignment="1">
      <alignment/>
    </xf>
    <xf numFmtId="165" fontId="0" fillId="5" borderId="25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6" borderId="8" xfId="0" applyNumberFormat="1" applyFill="1" applyBorder="1" applyAlignment="1">
      <alignment/>
    </xf>
    <xf numFmtId="165" fontId="0" fillId="6" borderId="9" xfId="0" applyNumberFormat="1" applyFill="1" applyBorder="1" applyAlignment="1">
      <alignment/>
    </xf>
    <xf numFmtId="165" fontId="0" fillId="6" borderId="11" xfId="0" applyNumberFormat="1" applyFill="1" applyBorder="1" applyAlignment="1">
      <alignment/>
    </xf>
    <xf numFmtId="165" fontId="0" fillId="7" borderId="8" xfId="0" applyNumberFormat="1" applyFill="1" applyBorder="1" applyAlignment="1">
      <alignment/>
    </xf>
    <xf numFmtId="165" fontId="0" fillId="7" borderId="9" xfId="0" applyNumberFormat="1" applyFill="1" applyBorder="1" applyAlignment="1">
      <alignment/>
    </xf>
    <xf numFmtId="165" fontId="0" fillId="7" borderId="11" xfId="0" applyNumberFormat="1" applyFill="1" applyBorder="1" applyAlignment="1">
      <alignment/>
    </xf>
    <xf numFmtId="165" fontId="0" fillId="8" borderId="8" xfId="0" applyNumberFormat="1" applyFill="1" applyBorder="1" applyAlignment="1">
      <alignment/>
    </xf>
    <xf numFmtId="165" fontId="0" fillId="8" borderId="9" xfId="0" applyNumberFormat="1" applyFill="1" applyBorder="1" applyAlignment="1">
      <alignment/>
    </xf>
    <xf numFmtId="165" fontId="0" fillId="8" borderId="11" xfId="0" applyNumberFormat="1" applyFill="1" applyBorder="1" applyAlignment="1">
      <alignment/>
    </xf>
    <xf numFmtId="165" fontId="0" fillId="9" borderId="12" xfId="0" applyNumberFormat="1" applyFill="1" applyBorder="1" applyAlignment="1">
      <alignment/>
    </xf>
    <xf numFmtId="165" fontId="0" fillId="9" borderId="9" xfId="0" applyNumberFormat="1" applyFill="1" applyBorder="1" applyAlignment="1">
      <alignment/>
    </xf>
    <xf numFmtId="165" fontId="0" fillId="9" borderId="11" xfId="0" applyNumberFormat="1" applyFill="1" applyBorder="1" applyAlignment="1">
      <alignment/>
    </xf>
    <xf numFmtId="164" fontId="0" fillId="4" borderId="4" xfId="0" applyFill="1" applyBorder="1" applyAlignment="1">
      <alignment horizontal="center"/>
    </xf>
    <xf numFmtId="164" fontId="0" fillId="6" borderId="4" xfId="0" applyFill="1" applyBorder="1" applyAlignment="1">
      <alignment horizontal="center"/>
    </xf>
    <xf numFmtId="165" fontId="3" fillId="4" borderId="17" xfId="0" applyNumberFormat="1" applyFont="1" applyFill="1" applyBorder="1" applyAlignment="1">
      <alignment/>
    </xf>
    <xf numFmtId="165" fontId="0" fillId="5" borderId="15" xfId="0" applyNumberFormat="1" applyFill="1" applyBorder="1" applyAlignment="1">
      <alignment/>
    </xf>
    <xf numFmtId="165" fontId="0" fillId="5" borderId="16" xfId="0" applyNumberFormat="1" applyFill="1" applyBorder="1" applyAlignment="1">
      <alignment/>
    </xf>
    <xf numFmtId="165" fontId="0" fillId="5" borderId="17" xfId="0" applyNumberFormat="1" applyFill="1" applyBorder="1" applyAlignment="1">
      <alignment/>
    </xf>
    <xf numFmtId="165" fontId="3" fillId="4" borderId="14" xfId="0" applyNumberFormat="1" applyFont="1" applyFill="1" applyBorder="1" applyAlignment="1">
      <alignment/>
    </xf>
    <xf numFmtId="165" fontId="3" fillId="4" borderId="26" xfId="0" applyNumberFormat="1" applyFont="1" applyFill="1" applyBorder="1" applyAlignment="1">
      <alignment/>
    </xf>
    <xf numFmtId="165" fontId="3" fillId="4" borderId="18" xfId="0" applyNumberFormat="1" applyFont="1" applyFill="1" applyBorder="1" applyAlignment="1">
      <alignment/>
    </xf>
    <xf numFmtId="165" fontId="4" fillId="4" borderId="17" xfId="0" applyNumberFormat="1" applyFont="1" applyFill="1" applyBorder="1" applyAlignment="1">
      <alignment/>
    </xf>
    <xf numFmtId="165" fontId="3" fillId="5" borderId="16" xfId="0" applyNumberFormat="1" applyFont="1" applyFill="1" applyBorder="1" applyAlignment="1">
      <alignment/>
    </xf>
    <xf numFmtId="165" fontId="3" fillId="6" borderId="16" xfId="0" applyNumberFormat="1" applyFont="1" applyFill="1" applyBorder="1" applyAlignment="1">
      <alignment/>
    </xf>
    <xf numFmtId="165" fontId="3" fillId="5" borderId="19" xfId="0" applyNumberFormat="1" applyFont="1" applyFill="1" applyBorder="1" applyAlignment="1">
      <alignment/>
    </xf>
    <xf numFmtId="165" fontId="3" fillId="6" borderId="23" xfId="0" applyNumberFormat="1" applyFont="1" applyFill="1" applyBorder="1" applyAlignment="1">
      <alignment/>
    </xf>
    <xf numFmtId="165" fontId="0" fillId="4" borderId="13" xfId="0" applyNumberFormat="1" applyFont="1" applyFill="1" applyBorder="1" applyAlignment="1">
      <alignment/>
    </xf>
    <xf numFmtId="165" fontId="0" fillId="4" borderId="25" xfId="0" applyNumberFormat="1" applyFont="1" applyFill="1" applyBorder="1" applyAlignment="1">
      <alignment/>
    </xf>
    <xf numFmtId="165" fontId="0" fillId="4" borderId="26" xfId="0" applyNumberFormat="1" applyFont="1" applyFill="1" applyBorder="1" applyAlignment="1">
      <alignment/>
    </xf>
    <xf numFmtId="165" fontId="3" fillId="5" borderId="25" xfId="0" applyNumberFormat="1" applyFont="1" applyFill="1" applyBorder="1" applyAlignment="1">
      <alignment/>
    </xf>
    <xf numFmtId="165" fontId="3" fillId="6" borderId="9" xfId="0" applyNumberFormat="1" applyFont="1" applyFill="1" applyBorder="1" applyAlignment="1">
      <alignment/>
    </xf>
    <xf numFmtId="165" fontId="3" fillId="7" borderId="9" xfId="0" applyNumberFormat="1" applyFont="1" applyFill="1" applyBorder="1" applyAlignment="1">
      <alignment/>
    </xf>
    <xf numFmtId="165" fontId="3" fillId="8" borderId="9" xfId="0" applyNumberFormat="1" applyFont="1" applyFill="1" applyBorder="1" applyAlignment="1">
      <alignment/>
    </xf>
    <xf numFmtId="165" fontId="3" fillId="9" borderId="9" xfId="0" applyNumberFormat="1" applyFont="1" applyFill="1" applyBorder="1" applyAlignment="1">
      <alignment/>
    </xf>
    <xf numFmtId="165" fontId="4" fillId="4" borderId="18" xfId="0" applyNumberFormat="1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27" xfId="0" applyFont="1" applyFill="1" applyBorder="1" applyAlignment="1">
      <alignment horizontal="center"/>
    </xf>
    <xf numFmtId="164" fontId="0" fillId="4" borderId="28" xfId="0" applyFill="1" applyBorder="1" applyAlignment="1">
      <alignment horizontal="center"/>
    </xf>
    <xf numFmtId="164" fontId="0" fillId="4" borderId="29" xfId="0" applyFill="1" applyBorder="1" applyAlignment="1">
      <alignment horizontal="center"/>
    </xf>
    <xf numFmtId="164" fontId="0" fillId="4" borderId="30" xfId="0" applyFill="1" applyBorder="1" applyAlignment="1">
      <alignment horizontal="center"/>
    </xf>
    <xf numFmtId="164" fontId="0" fillId="5" borderId="28" xfId="0" applyFill="1" applyBorder="1" applyAlignment="1">
      <alignment horizontal="center"/>
    </xf>
    <xf numFmtId="164" fontId="0" fillId="5" borderId="29" xfId="0" applyFill="1" applyBorder="1" applyAlignment="1">
      <alignment horizontal="center"/>
    </xf>
    <xf numFmtId="164" fontId="0" fillId="5" borderId="31" xfId="0" applyFill="1" applyBorder="1" applyAlignment="1">
      <alignment horizontal="center"/>
    </xf>
    <xf numFmtId="164" fontId="0" fillId="6" borderId="32" xfId="0" applyFill="1" applyBorder="1" applyAlignment="1">
      <alignment horizontal="center"/>
    </xf>
    <xf numFmtId="164" fontId="0" fillId="6" borderId="29" xfId="0" applyFill="1" applyBorder="1" applyAlignment="1">
      <alignment horizontal="center"/>
    </xf>
    <xf numFmtId="164" fontId="0" fillId="6" borderId="31" xfId="0" applyFill="1" applyBorder="1" applyAlignment="1">
      <alignment horizontal="center"/>
    </xf>
    <xf numFmtId="164" fontId="0" fillId="7" borderId="28" xfId="0" applyFill="1" applyBorder="1" applyAlignment="1">
      <alignment horizontal="center"/>
    </xf>
    <xf numFmtId="164" fontId="0" fillId="7" borderId="29" xfId="0" applyFill="1" applyBorder="1" applyAlignment="1">
      <alignment horizontal="center"/>
    </xf>
    <xf numFmtId="164" fontId="0" fillId="7" borderId="31" xfId="0" applyFill="1" applyBorder="1" applyAlignment="1">
      <alignment horizontal="center"/>
    </xf>
    <xf numFmtId="164" fontId="0" fillId="8" borderId="28" xfId="0" applyFill="1" applyBorder="1" applyAlignment="1">
      <alignment horizontal="center"/>
    </xf>
    <xf numFmtId="164" fontId="0" fillId="8" borderId="29" xfId="0" applyFill="1" applyBorder="1" applyAlignment="1">
      <alignment horizontal="center"/>
    </xf>
    <xf numFmtId="164" fontId="0" fillId="8" borderId="31" xfId="0" applyFill="1" applyBorder="1" applyAlignment="1">
      <alignment horizontal="center"/>
    </xf>
    <xf numFmtId="164" fontId="0" fillId="9" borderId="32" xfId="0" applyFill="1" applyBorder="1" applyAlignment="1">
      <alignment horizontal="center"/>
    </xf>
    <xf numFmtId="164" fontId="0" fillId="9" borderId="29" xfId="0" applyFill="1" applyBorder="1" applyAlignment="1">
      <alignment horizontal="center"/>
    </xf>
    <xf numFmtId="164" fontId="0" fillId="9" borderId="31" xfId="0" applyFont="1" applyFill="1" applyBorder="1" applyAlignment="1">
      <alignment horizontal="center"/>
    </xf>
    <xf numFmtId="164" fontId="0" fillId="3" borderId="33" xfId="0" applyFill="1" applyBorder="1" applyAlignment="1">
      <alignment/>
    </xf>
    <xf numFmtId="165" fontId="0" fillId="4" borderId="34" xfId="0" applyNumberFormat="1" applyFill="1" applyBorder="1" applyAlignment="1">
      <alignment/>
    </xf>
    <xf numFmtId="165" fontId="0" fillId="5" borderId="34" xfId="0" applyNumberFormat="1" applyFill="1" applyBorder="1" applyAlignment="1">
      <alignment/>
    </xf>
    <xf numFmtId="165" fontId="0" fillId="6" borderId="34" xfId="0" applyNumberFormat="1" applyFill="1" applyBorder="1" applyAlignment="1">
      <alignment/>
    </xf>
    <xf numFmtId="165" fontId="0" fillId="7" borderId="34" xfId="0" applyNumberFormat="1" applyFill="1" applyBorder="1" applyAlignment="1">
      <alignment/>
    </xf>
    <xf numFmtId="165" fontId="0" fillId="8" borderId="34" xfId="0" applyNumberFormat="1" applyFill="1" applyBorder="1" applyAlignment="1">
      <alignment/>
    </xf>
    <xf numFmtId="165" fontId="0" fillId="9" borderId="15" xfId="0" applyNumberFormat="1" applyFill="1" applyBorder="1" applyAlignment="1">
      <alignment/>
    </xf>
    <xf numFmtId="164" fontId="0" fillId="3" borderId="35" xfId="0" applyFill="1" applyBorder="1" applyAlignment="1">
      <alignment/>
    </xf>
    <xf numFmtId="165" fontId="0" fillId="4" borderId="22" xfId="0" applyNumberFormat="1" applyFill="1" applyBorder="1" applyAlignment="1">
      <alignment/>
    </xf>
    <xf numFmtId="165" fontId="0" fillId="4" borderId="23" xfId="0" applyNumberFormat="1" applyFill="1" applyBorder="1" applyAlignment="1">
      <alignment/>
    </xf>
    <xf numFmtId="165" fontId="0" fillId="4" borderId="35" xfId="0" applyNumberFormat="1" applyFill="1" applyBorder="1" applyAlignment="1">
      <alignment/>
    </xf>
    <xf numFmtId="165" fontId="0" fillId="5" borderId="22" xfId="0" applyNumberFormat="1" applyFill="1" applyBorder="1" applyAlignment="1">
      <alignment/>
    </xf>
    <xf numFmtId="165" fontId="0" fillId="5" borderId="23" xfId="0" applyNumberFormat="1" applyFill="1" applyBorder="1" applyAlignment="1">
      <alignment/>
    </xf>
    <xf numFmtId="165" fontId="0" fillId="5" borderId="35" xfId="0" applyNumberFormat="1" applyFill="1" applyBorder="1" applyAlignment="1">
      <alignment/>
    </xf>
    <xf numFmtId="165" fontId="0" fillId="6" borderId="35" xfId="0" applyNumberFormat="1" applyFill="1" applyBorder="1" applyAlignment="1">
      <alignment/>
    </xf>
    <xf numFmtId="165" fontId="0" fillId="7" borderId="23" xfId="0" applyNumberFormat="1" applyFont="1" applyFill="1" applyBorder="1" applyAlignment="1">
      <alignment/>
    </xf>
    <xf numFmtId="165" fontId="0" fillId="7" borderId="35" xfId="0" applyNumberFormat="1" applyFill="1" applyBorder="1" applyAlignment="1">
      <alignment/>
    </xf>
    <xf numFmtId="165" fontId="0" fillId="8" borderId="35" xfId="0" applyNumberFormat="1" applyFill="1" applyBorder="1" applyAlignment="1">
      <alignment/>
    </xf>
    <xf numFmtId="165" fontId="0" fillId="9" borderId="22" xfId="0" applyNumberFormat="1" applyFill="1" applyBorder="1" applyAlignment="1">
      <alignment/>
    </xf>
    <xf numFmtId="164" fontId="0" fillId="3" borderId="10" xfId="0" applyFill="1" applyBorder="1" applyAlignment="1">
      <alignment/>
    </xf>
    <xf numFmtId="165" fontId="0" fillId="4" borderId="8" xfId="0" applyNumberFormat="1" applyFill="1" applyBorder="1" applyAlignment="1">
      <alignment/>
    </xf>
    <xf numFmtId="165" fontId="0" fillId="4" borderId="9" xfId="0" applyNumberFormat="1" applyFill="1" applyBorder="1" applyAlignment="1">
      <alignment/>
    </xf>
    <xf numFmtId="165" fontId="0" fillId="4" borderId="10" xfId="0" applyNumberFormat="1" applyFill="1" applyBorder="1" applyAlignment="1">
      <alignment/>
    </xf>
    <xf numFmtId="165" fontId="0" fillId="5" borderId="8" xfId="0" applyNumberFormat="1" applyFill="1" applyBorder="1" applyAlignment="1">
      <alignment/>
    </xf>
    <xf numFmtId="165" fontId="0" fillId="5" borderId="9" xfId="0" applyNumberFormat="1" applyFill="1" applyBorder="1" applyAlignment="1">
      <alignment/>
    </xf>
    <xf numFmtId="165" fontId="0" fillId="5" borderId="10" xfId="0" applyNumberFormat="1" applyFill="1" applyBorder="1" applyAlignment="1">
      <alignment/>
    </xf>
    <xf numFmtId="165" fontId="0" fillId="6" borderId="10" xfId="0" applyNumberFormat="1" applyFill="1" applyBorder="1" applyAlignment="1">
      <alignment/>
    </xf>
    <xf numFmtId="165" fontId="0" fillId="7" borderId="9" xfId="0" applyNumberFormat="1" applyFont="1" applyFill="1" applyBorder="1" applyAlignment="1">
      <alignment/>
    </xf>
    <xf numFmtId="165" fontId="0" fillId="7" borderId="10" xfId="0" applyNumberFormat="1" applyFill="1" applyBorder="1" applyAlignment="1">
      <alignment/>
    </xf>
    <xf numFmtId="165" fontId="0" fillId="8" borderId="10" xfId="0" applyNumberFormat="1" applyFill="1" applyBorder="1" applyAlignment="1">
      <alignment/>
    </xf>
    <xf numFmtId="165" fontId="0" fillId="9" borderId="8" xfId="0" applyNumberFormat="1" applyFill="1" applyBorder="1" applyAlignment="1">
      <alignment/>
    </xf>
    <xf numFmtId="165" fontId="3" fillId="4" borderId="34" xfId="0" applyNumberFormat="1" applyFont="1" applyFill="1" applyBorder="1" applyAlignment="1">
      <alignment/>
    </xf>
    <xf numFmtId="165" fontId="3" fillId="4" borderId="35" xfId="0" applyNumberFormat="1" applyFont="1" applyFill="1" applyBorder="1" applyAlignment="1">
      <alignment/>
    </xf>
    <xf numFmtId="165" fontId="3" fillId="4" borderId="10" xfId="0" applyNumberFormat="1" applyFont="1" applyFill="1" applyBorder="1" applyAlignment="1">
      <alignment/>
    </xf>
    <xf numFmtId="165" fontId="3" fillId="4" borderId="22" xfId="0" applyNumberFormat="1" applyFont="1" applyFill="1" applyBorder="1" applyAlignment="1">
      <alignment/>
    </xf>
    <xf numFmtId="165" fontId="4" fillId="4" borderId="22" xfId="0" applyNumberFormat="1" applyFont="1" applyFill="1" applyBorder="1" applyAlignment="1">
      <alignment/>
    </xf>
    <xf numFmtId="165" fontId="4" fillId="4" borderId="35" xfId="0" applyNumberFormat="1" applyFont="1" applyFill="1" applyBorder="1" applyAlignment="1">
      <alignment/>
    </xf>
    <xf numFmtId="165" fontId="3" fillId="5" borderId="23" xfId="0" applyNumberFormat="1" applyFont="1" applyFill="1" applyBorder="1" applyAlignment="1">
      <alignment/>
    </xf>
    <xf numFmtId="165" fontId="3" fillId="5" borderId="9" xfId="0" applyNumberFormat="1" applyFont="1" applyFill="1" applyBorder="1" applyAlignment="1">
      <alignment/>
    </xf>
    <xf numFmtId="165" fontId="4" fillId="4" borderId="15" xfId="0" applyNumberFormat="1" applyFont="1" applyFill="1" applyBorder="1" applyAlignment="1">
      <alignment/>
    </xf>
    <xf numFmtId="165" fontId="4" fillId="4" borderId="16" xfId="0" applyNumberFormat="1" applyFont="1" applyFill="1" applyBorder="1" applyAlignment="1">
      <alignment/>
    </xf>
    <xf numFmtId="165" fontId="4" fillId="4" borderId="23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4" fontId="2" fillId="0" borderId="36" xfId="0" applyFont="1" applyBorder="1" applyAlignment="1">
      <alignment horizontal="center"/>
    </xf>
    <xf numFmtId="164" fontId="2" fillId="0" borderId="37" xfId="0" applyFont="1" applyBorder="1" applyAlignment="1">
      <alignment horizontal="center"/>
    </xf>
    <xf numFmtId="164" fontId="2" fillId="0" borderId="38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39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40" xfId="0" applyBorder="1" applyAlignment="1">
      <alignment/>
    </xf>
    <xf numFmtId="164" fontId="0" fillId="0" borderId="41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U44"/>
  <sheetViews>
    <sheetView workbookViewId="0" topLeftCell="A25">
      <selection activeCell="B28" sqref="B28"/>
    </sheetView>
  </sheetViews>
  <sheetFormatPr defaultColWidth="9.140625" defaultRowHeight="15"/>
  <cols>
    <col min="1" max="1" width="4.7109375" style="0" customWidth="1"/>
    <col min="4" max="21" width="6.7109375" style="0" customWidth="1"/>
  </cols>
  <sheetData>
    <row r="2" spans="2:21" ht="14.25">
      <c r="B2" s="1"/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2:7" ht="13.5">
      <c r="B4" s="3" t="s">
        <v>1</v>
      </c>
      <c r="C4" s="3"/>
      <c r="D4" s="3"/>
      <c r="E4" s="3"/>
      <c r="F4" s="3"/>
      <c r="G4" s="3"/>
    </row>
    <row r="5" spans="2:21" ht="13.5">
      <c r="B5" s="4"/>
      <c r="C5" s="4"/>
      <c r="D5" s="5">
        <v>1</v>
      </c>
      <c r="E5" s="5"/>
      <c r="F5" s="5"/>
      <c r="G5" s="6">
        <v>2</v>
      </c>
      <c r="H5" s="6"/>
      <c r="I5" s="6"/>
      <c r="J5" s="7">
        <v>3</v>
      </c>
      <c r="K5" s="7"/>
      <c r="L5" s="7"/>
      <c r="M5" s="8">
        <v>4</v>
      </c>
      <c r="N5" s="8"/>
      <c r="O5" s="8"/>
      <c r="P5" s="9">
        <v>5</v>
      </c>
      <c r="Q5" s="9"/>
      <c r="R5" s="9"/>
      <c r="S5" s="10">
        <v>6</v>
      </c>
      <c r="T5" s="10"/>
      <c r="U5" s="10"/>
    </row>
    <row r="6" spans="2:21" ht="13.5">
      <c r="B6" s="11"/>
      <c r="C6" s="11"/>
      <c r="D6" s="12" t="str">
        <f>Data!$C$4</f>
        <v>INF</v>
      </c>
      <c r="E6" s="13" t="str">
        <f>Data!$C$5</f>
        <v>ARM</v>
      </c>
      <c r="F6" s="14" t="str">
        <f>Data!$C$6</f>
        <v>ART</v>
      </c>
      <c r="G6" s="15" t="str">
        <f>Data!$C$4</f>
        <v>INF</v>
      </c>
      <c r="H6" s="16" t="str">
        <f>Data!$C$5</f>
        <v>ARM</v>
      </c>
      <c r="I6" s="17" t="str">
        <f>Data!$C$6</f>
        <v>ART</v>
      </c>
      <c r="J6" s="18" t="str">
        <f>Data!$C$4</f>
        <v>INF</v>
      </c>
      <c r="K6" s="19" t="str">
        <f>Data!$C$5</f>
        <v>ARM</v>
      </c>
      <c r="L6" s="20" t="str">
        <f>Data!$C$6</f>
        <v>ART</v>
      </c>
      <c r="M6" s="21" t="str">
        <f>Data!$C$4</f>
        <v>INF</v>
      </c>
      <c r="N6" s="22" t="str">
        <f>Data!$C$5</f>
        <v>ARM</v>
      </c>
      <c r="O6" s="23" t="str">
        <f>Data!$C$6</f>
        <v>ART</v>
      </c>
      <c r="P6" s="24" t="str">
        <f>Data!$C$4</f>
        <v>INF</v>
      </c>
      <c r="Q6" s="25" t="str">
        <f>Data!$C$5</f>
        <v>ARM</v>
      </c>
      <c r="R6" s="26" t="str">
        <f>Data!$C$6</f>
        <v>ART</v>
      </c>
      <c r="S6" s="27" t="str">
        <f>Data!$C$4</f>
        <v>INF</v>
      </c>
      <c r="T6" s="28" t="str">
        <f>Data!$C$5</f>
        <v>ARM</v>
      </c>
      <c r="U6" s="29" t="str">
        <f>Data!$C$6</f>
        <v>ART</v>
      </c>
    </row>
    <row r="7" spans="2:21" ht="13.5">
      <c r="B7" s="30" t="s">
        <v>2</v>
      </c>
      <c r="C7" s="31" t="str">
        <f>Data!$C$4</f>
        <v>INF</v>
      </c>
      <c r="D7" s="32">
        <v>1.5</v>
      </c>
      <c r="E7" s="33">
        <v>1</v>
      </c>
      <c r="F7" s="34">
        <v>0.5</v>
      </c>
      <c r="G7" s="35">
        <v>1</v>
      </c>
      <c r="H7" s="36">
        <v>0.66</v>
      </c>
      <c r="I7" s="37">
        <v>0.33</v>
      </c>
      <c r="J7" s="38">
        <v>0.5</v>
      </c>
      <c r="K7" s="39">
        <v>0.33</v>
      </c>
      <c r="L7" s="40">
        <v>0.16</v>
      </c>
      <c r="M7" s="41">
        <v>0</v>
      </c>
      <c r="N7" s="42">
        <v>0</v>
      </c>
      <c r="O7" s="43">
        <v>0</v>
      </c>
      <c r="P7" s="44">
        <v>0</v>
      </c>
      <c r="Q7" s="45">
        <v>0</v>
      </c>
      <c r="R7" s="46">
        <v>0</v>
      </c>
      <c r="S7" s="47">
        <v>0</v>
      </c>
      <c r="T7" s="48">
        <v>0</v>
      </c>
      <c r="U7" s="49">
        <v>0</v>
      </c>
    </row>
    <row r="8" spans="2:21" ht="13.5">
      <c r="B8" s="30"/>
      <c r="C8" s="50" t="str">
        <f>Data!$C$5</f>
        <v>ARM</v>
      </c>
      <c r="D8" s="51">
        <v>1.5</v>
      </c>
      <c r="E8" s="52">
        <v>1</v>
      </c>
      <c r="F8" s="53">
        <v>0.5</v>
      </c>
      <c r="G8" s="35">
        <v>1.5</v>
      </c>
      <c r="H8" s="36">
        <v>1</v>
      </c>
      <c r="I8" s="37">
        <v>0.5</v>
      </c>
      <c r="J8" s="54">
        <v>1.5</v>
      </c>
      <c r="K8" s="55">
        <v>1</v>
      </c>
      <c r="L8" s="56">
        <v>0.5</v>
      </c>
      <c r="M8" s="57">
        <v>0</v>
      </c>
      <c r="N8" s="58">
        <v>0</v>
      </c>
      <c r="O8" s="59">
        <v>0</v>
      </c>
      <c r="P8" s="60">
        <v>0</v>
      </c>
      <c r="Q8" s="61">
        <v>0</v>
      </c>
      <c r="R8" s="62">
        <v>0</v>
      </c>
      <c r="S8" s="63">
        <v>0</v>
      </c>
      <c r="T8" s="64">
        <v>0</v>
      </c>
      <c r="U8" s="65">
        <v>0</v>
      </c>
    </row>
    <row r="9" spans="2:21" ht="13.5">
      <c r="B9" s="30"/>
      <c r="C9" s="66" t="str">
        <f>Data!$C$6</f>
        <v>ART</v>
      </c>
      <c r="D9" s="67">
        <v>1.5</v>
      </c>
      <c r="E9" s="68">
        <v>1</v>
      </c>
      <c r="F9" s="69">
        <v>0.5</v>
      </c>
      <c r="G9" s="70">
        <v>1.5</v>
      </c>
      <c r="H9" s="71">
        <v>1</v>
      </c>
      <c r="I9" s="72">
        <v>0.5</v>
      </c>
      <c r="J9" s="73">
        <v>1</v>
      </c>
      <c r="K9" s="74">
        <v>0.66</v>
      </c>
      <c r="L9" s="75">
        <v>0.33</v>
      </c>
      <c r="M9" s="76">
        <v>1</v>
      </c>
      <c r="N9" s="77">
        <v>0.66</v>
      </c>
      <c r="O9" s="78">
        <v>0.33</v>
      </c>
      <c r="P9" s="79">
        <v>0.5</v>
      </c>
      <c r="Q9" s="80">
        <v>0.33</v>
      </c>
      <c r="R9" s="81">
        <v>0.16</v>
      </c>
      <c r="S9" s="82">
        <v>0.5</v>
      </c>
      <c r="T9" s="83">
        <v>0.33</v>
      </c>
      <c r="U9" s="84">
        <v>0.16</v>
      </c>
    </row>
    <row r="11" spans="2:7" ht="13.5">
      <c r="B11" s="3" t="s">
        <v>3</v>
      </c>
      <c r="C11" s="3"/>
      <c r="D11" s="3"/>
      <c r="E11" s="3"/>
      <c r="F11" s="3"/>
      <c r="G11" s="3"/>
    </row>
    <row r="12" spans="2:21" ht="13.5">
      <c r="B12" s="4"/>
      <c r="C12" s="4"/>
      <c r="D12" s="85">
        <v>1</v>
      </c>
      <c r="E12" s="85"/>
      <c r="F12" s="85"/>
      <c r="G12" s="6">
        <v>2</v>
      </c>
      <c r="H12" s="6"/>
      <c r="I12" s="6"/>
      <c r="J12" s="86">
        <v>3</v>
      </c>
      <c r="K12" s="86"/>
      <c r="L12" s="86"/>
      <c r="M12" s="8">
        <v>4</v>
      </c>
      <c r="N12" s="8"/>
      <c r="O12" s="8"/>
      <c r="P12" s="9">
        <v>5</v>
      </c>
      <c r="Q12" s="9"/>
      <c r="R12" s="9"/>
      <c r="S12" s="10">
        <v>6</v>
      </c>
      <c r="T12" s="10"/>
      <c r="U12" s="10"/>
    </row>
    <row r="13" spans="2:21" ht="13.5">
      <c r="B13" s="11"/>
      <c r="C13" s="11"/>
      <c r="D13" s="12" t="str">
        <f>Data!$C$4</f>
        <v>INF</v>
      </c>
      <c r="E13" s="13" t="str">
        <f>Data!$C$5</f>
        <v>ARM</v>
      </c>
      <c r="F13" s="14" t="str">
        <f>Data!$C$6</f>
        <v>ART</v>
      </c>
      <c r="G13" s="15" t="str">
        <f>Data!$C$4</f>
        <v>INF</v>
      </c>
      <c r="H13" s="16" t="str">
        <f>Data!$C$5</f>
        <v>ARM</v>
      </c>
      <c r="I13" s="17" t="str">
        <f>Data!$C$6</f>
        <v>ART</v>
      </c>
      <c r="J13" s="18" t="str">
        <f>Data!$C$4</f>
        <v>INF</v>
      </c>
      <c r="K13" s="19" t="str">
        <f>Data!$C$5</f>
        <v>ARM</v>
      </c>
      <c r="L13" s="20" t="str">
        <f>Data!$C$6</f>
        <v>ART</v>
      </c>
      <c r="M13" s="21" t="str">
        <f>Data!$C$4</f>
        <v>INF</v>
      </c>
      <c r="N13" s="22" t="str">
        <f>Data!$C$5</f>
        <v>ARM</v>
      </c>
      <c r="O13" s="23" t="str">
        <f>Data!$C$6</f>
        <v>ART</v>
      </c>
      <c r="P13" s="24" t="str">
        <f>Data!$C$4</f>
        <v>INF</v>
      </c>
      <c r="Q13" s="25" t="str">
        <f>Data!$C$5</f>
        <v>ARM</v>
      </c>
      <c r="R13" s="26" t="str">
        <f>Data!$C$6</f>
        <v>ART</v>
      </c>
      <c r="S13" s="27" t="str">
        <f>Data!$C$4</f>
        <v>INF</v>
      </c>
      <c r="T13" s="28" t="str">
        <f>Data!$C$5</f>
        <v>ARM</v>
      </c>
      <c r="U13" s="29" t="str">
        <f>Data!$C$6</f>
        <v>ART</v>
      </c>
    </row>
    <row r="14" spans="2:21" ht="13.5">
      <c r="B14" s="30" t="s">
        <v>2</v>
      </c>
      <c r="C14" s="31" t="str">
        <f>Data!$C$4</f>
        <v>INF</v>
      </c>
      <c r="D14" s="32">
        <v>1.5</v>
      </c>
      <c r="E14" s="33">
        <v>1</v>
      </c>
      <c r="F14" s="87">
        <v>1</v>
      </c>
      <c r="G14" s="88">
        <v>1</v>
      </c>
      <c r="H14" s="89">
        <v>0.66</v>
      </c>
      <c r="I14" s="90">
        <v>0.33</v>
      </c>
      <c r="J14" s="38">
        <v>0.5</v>
      </c>
      <c r="K14" s="39">
        <v>0.33</v>
      </c>
      <c r="L14" s="40">
        <v>0.16</v>
      </c>
      <c r="M14" s="41">
        <v>0</v>
      </c>
      <c r="N14" s="42">
        <v>0</v>
      </c>
      <c r="O14" s="43">
        <v>0</v>
      </c>
      <c r="P14" s="44">
        <v>0</v>
      </c>
      <c r="Q14" s="45">
        <v>0</v>
      </c>
      <c r="R14" s="46">
        <v>0</v>
      </c>
      <c r="S14" s="47">
        <v>0</v>
      </c>
      <c r="T14" s="48">
        <v>0</v>
      </c>
      <c r="U14" s="49">
        <v>0</v>
      </c>
    </row>
    <row r="15" spans="2:21" ht="13.5">
      <c r="B15" s="30"/>
      <c r="C15" s="50" t="str">
        <f>Data!$C$5</f>
        <v>ARM</v>
      </c>
      <c r="D15" s="51">
        <v>1.5</v>
      </c>
      <c r="E15" s="52">
        <v>1</v>
      </c>
      <c r="F15" s="91">
        <v>1</v>
      </c>
      <c r="G15" s="35">
        <v>1.5</v>
      </c>
      <c r="H15" s="36">
        <v>1</v>
      </c>
      <c r="I15" s="37">
        <v>0.5</v>
      </c>
      <c r="J15" s="54">
        <v>1.5</v>
      </c>
      <c r="K15" s="55">
        <v>1</v>
      </c>
      <c r="L15" s="56">
        <v>0.5</v>
      </c>
      <c r="M15" s="57">
        <v>0</v>
      </c>
      <c r="N15" s="58">
        <v>0</v>
      </c>
      <c r="O15" s="59">
        <v>0</v>
      </c>
      <c r="P15" s="60">
        <v>0</v>
      </c>
      <c r="Q15" s="61">
        <v>0</v>
      </c>
      <c r="R15" s="62">
        <v>0</v>
      </c>
      <c r="S15" s="63">
        <v>0</v>
      </c>
      <c r="T15" s="64">
        <v>0</v>
      </c>
      <c r="U15" s="65">
        <v>0</v>
      </c>
    </row>
    <row r="16" spans="2:21" ht="13.5">
      <c r="B16" s="30"/>
      <c r="C16" s="66" t="str">
        <f>Data!$C$6</f>
        <v>ART</v>
      </c>
      <c r="D16" s="67">
        <v>1.5</v>
      </c>
      <c r="E16" s="68">
        <v>1</v>
      </c>
      <c r="F16" s="92">
        <v>1</v>
      </c>
      <c r="G16" s="70">
        <v>1.5</v>
      </c>
      <c r="H16" s="71">
        <v>1</v>
      </c>
      <c r="I16" s="72">
        <v>0.5</v>
      </c>
      <c r="J16" s="73">
        <v>1</v>
      </c>
      <c r="K16" s="74">
        <v>0.66</v>
      </c>
      <c r="L16" s="75">
        <v>0.33</v>
      </c>
      <c r="M16" s="76">
        <v>1</v>
      </c>
      <c r="N16" s="77">
        <v>0.66</v>
      </c>
      <c r="O16" s="78">
        <v>0.33</v>
      </c>
      <c r="P16" s="79">
        <v>0.5</v>
      </c>
      <c r="Q16" s="80">
        <v>0.33</v>
      </c>
      <c r="R16" s="81">
        <v>0.16</v>
      </c>
      <c r="S16" s="82">
        <v>0.5</v>
      </c>
      <c r="T16" s="83">
        <v>0.33</v>
      </c>
      <c r="U16" s="84">
        <v>0.16</v>
      </c>
    </row>
    <row r="18" spans="2:7" ht="13.5">
      <c r="B18" s="3" t="s">
        <v>4</v>
      </c>
      <c r="C18" s="3"/>
      <c r="D18" s="3"/>
      <c r="E18" s="3"/>
      <c r="F18" s="3"/>
      <c r="G18" s="3"/>
    </row>
    <row r="19" spans="2:21" ht="13.5">
      <c r="B19" s="4"/>
      <c r="C19" s="4"/>
      <c r="D19" s="85">
        <v>1</v>
      </c>
      <c r="E19" s="85"/>
      <c r="F19" s="85"/>
      <c r="G19" s="6">
        <v>2</v>
      </c>
      <c r="H19" s="6"/>
      <c r="I19" s="6"/>
      <c r="J19" s="86">
        <v>3</v>
      </c>
      <c r="K19" s="86"/>
      <c r="L19" s="86"/>
      <c r="M19" s="8">
        <v>4</v>
      </c>
      <c r="N19" s="8"/>
      <c r="O19" s="8"/>
      <c r="P19" s="9">
        <v>5</v>
      </c>
      <c r="Q19" s="9"/>
      <c r="R19" s="9"/>
      <c r="S19" s="10">
        <v>6</v>
      </c>
      <c r="T19" s="10"/>
      <c r="U19" s="10"/>
    </row>
    <row r="20" spans="2:21" ht="13.5">
      <c r="B20" s="11"/>
      <c r="C20" s="11"/>
      <c r="D20" s="12" t="str">
        <f>Data!$C$4</f>
        <v>INF</v>
      </c>
      <c r="E20" s="13" t="str">
        <f>Data!$C$5</f>
        <v>ARM</v>
      </c>
      <c r="F20" s="14" t="str">
        <f>Data!$C$6</f>
        <v>ART</v>
      </c>
      <c r="G20" s="15" t="str">
        <f>Data!$C$4</f>
        <v>INF</v>
      </c>
      <c r="H20" s="16" t="str">
        <f>Data!$C$5</f>
        <v>ARM</v>
      </c>
      <c r="I20" s="17" t="str">
        <f>Data!$C$6</f>
        <v>ART</v>
      </c>
      <c r="J20" s="18" t="str">
        <f>Data!$C$4</f>
        <v>INF</v>
      </c>
      <c r="K20" s="19" t="str">
        <f>Data!$C$5</f>
        <v>ARM</v>
      </c>
      <c r="L20" s="20" t="str">
        <f>Data!$C$6</f>
        <v>ART</v>
      </c>
      <c r="M20" s="21" t="str">
        <f>Data!$C$4</f>
        <v>INF</v>
      </c>
      <c r="N20" s="22" t="str">
        <f>Data!$C$5</f>
        <v>ARM</v>
      </c>
      <c r="O20" s="23" t="str">
        <f>Data!$C$6</f>
        <v>ART</v>
      </c>
      <c r="P20" s="24" t="str">
        <f>Data!$C$4</f>
        <v>INF</v>
      </c>
      <c r="Q20" s="25" t="str">
        <f>Data!$C$5</f>
        <v>ARM</v>
      </c>
      <c r="R20" s="26" t="str">
        <f>Data!$C$6</f>
        <v>ART</v>
      </c>
      <c r="S20" s="27" t="str">
        <f>Data!$C$4</f>
        <v>INF</v>
      </c>
      <c r="T20" s="28" t="str">
        <f>Data!$C$5</f>
        <v>ARM</v>
      </c>
      <c r="U20" s="29" t="str">
        <f>Data!$C$6</f>
        <v>ART</v>
      </c>
    </row>
    <row r="21" spans="2:21" ht="13.5">
      <c r="B21" s="30" t="s">
        <v>2</v>
      </c>
      <c r="C21" s="31" t="str">
        <f>Data!$C$4</f>
        <v>INF</v>
      </c>
      <c r="D21" s="32">
        <v>1.5</v>
      </c>
      <c r="E21" s="33">
        <v>1</v>
      </c>
      <c r="F21" s="34">
        <v>0.5</v>
      </c>
      <c r="G21" s="88">
        <v>1</v>
      </c>
      <c r="H21" s="89">
        <v>0.66</v>
      </c>
      <c r="I21" s="90">
        <v>0.33</v>
      </c>
      <c r="J21" s="38">
        <v>0.5</v>
      </c>
      <c r="K21" s="39">
        <v>0.33</v>
      </c>
      <c r="L21" s="40">
        <v>0.16</v>
      </c>
      <c r="M21" s="41">
        <v>0</v>
      </c>
      <c r="N21" s="42">
        <v>0</v>
      </c>
      <c r="O21" s="43">
        <v>0</v>
      </c>
      <c r="P21" s="44">
        <v>0</v>
      </c>
      <c r="Q21" s="45">
        <v>0</v>
      </c>
      <c r="R21" s="46">
        <v>0</v>
      </c>
      <c r="S21" s="47">
        <v>0</v>
      </c>
      <c r="T21" s="48">
        <v>0</v>
      </c>
      <c r="U21" s="49">
        <v>0</v>
      </c>
    </row>
    <row r="22" spans="2:21" ht="13.5">
      <c r="B22" s="30"/>
      <c r="C22" s="50" t="str">
        <f>Data!$C$5</f>
        <v>ARM</v>
      </c>
      <c r="D22" s="93">
        <v>2</v>
      </c>
      <c r="E22" s="52">
        <v>1</v>
      </c>
      <c r="F22" s="91">
        <v>1</v>
      </c>
      <c r="G22" s="35">
        <v>1.5</v>
      </c>
      <c r="H22" s="36">
        <v>1</v>
      </c>
      <c r="I22" s="37">
        <v>0.5</v>
      </c>
      <c r="J22" s="54">
        <v>1.5</v>
      </c>
      <c r="K22" s="55">
        <v>1</v>
      </c>
      <c r="L22" s="56">
        <v>0.5</v>
      </c>
      <c r="M22" s="57">
        <v>0</v>
      </c>
      <c r="N22" s="58">
        <v>0</v>
      </c>
      <c r="O22" s="59">
        <v>0</v>
      </c>
      <c r="P22" s="60">
        <v>0</v>
      </c>
      <c r="Q22" s="61">
        <v>0</v>
      </c>
      <c r="R22" s="62">
        <v>0</v>
      </c>
      <c r="S22" s="63">
        <v>0</v>
      </c>
      <c r="T22" s="64">
        <v>0</v>
      </c>
      <c r="U22" s="65">
        <v>0</v>
      </c>
    </row>
    <row r="23" spans="2:21" ht="13.5">
      <c r="B23" s="30"/>
      <c r="C23" s="66" t="str">
        <f>Data!$C$6</f>
        <v>ART</v>
      </c>
      <c r="D23" s="67">
        <v>1.5</v>
      </c>
      <c r="E23" s="68">
        <v>1</v>
      </c>
      <c r="F23" s="69">
        <v>0.5</v>
      </c>
      <c r="G23" s="70">
        <v>1.5</v>
      </c>
      <c r="H23" s="71">
        <v>1</v>
      </c>
      <c r="I23" s="72">
        <v>0.5</v>
      </c>
      <c r="J23" s="73">
        <v>1</v>
      </c>
      <c r="K23" s="74">
        <v>0.66</v>
      </c>
      <c r="L23" s="75">
        <v>0.33</v>
      </c>
      <c r="M23" s="76">
        <v>1</v>
      </c>
      <c r="N23" s="77">
        <v>0.66</v>
      </c>
      <c r="O23" s="78">
        <v>0.33</v>
      </c>
      <c r="P23" s="79">
        <v>0.5</v>
      </c>
      <c r="Q23" s="80">
        <v>0.33</v>
      </c>
      <c r="R23" s="81">
        <v>0.16</v>
      </c>
      <c r="S23" s="82">
        <v>0.5</v>
      </c>
      <c r="T23" s="83">
        <v>0.33</v>
      </c>
      <c r="U23" s="84">
        <v>0.16</v>
      </c>
    </row>
    <row r="25" spans="2:7" ht="13.5">
      <c r="B25" s="3" t="s">
        <v>5</v>
      </c>
      <c r="C25" s="3"/>
      <c r="D25" s="3"/>
      <c r="E25" s="3"/>
      <c r="F25" s="3"/>
      <c r="G25" s="3"/>
    </row>
    <row r="26" spans="2:21" ht="13.5">
      <c r="B26" s="4"/>
      <c r="C26" s="4"/>
      <c r="D26" s="85">
        <v>1</v>
      </c>
      <c r="E26" s="85"/>
      <c r="F26" s="85"/>
      <c r="G26" s="6">
        <v>2</v>
      </c>
      <c r="H26" s="6"/>
      <c r="I26" s="6"/>
      <c r="J26" s="86">
        <v>3</v>
      </c>
      <c r="K26" s="86"/>
      <c r="L26" s="86"/>
      <c r="M26" s="8">
        <v>4</v>
      </c>
      <c r="N26" s="8"/>
      <c r="O26" s="8"/>
      <c r="P26" s="9">
        <v>5</v>
      </c>
      <c r="Q26" s="9"/>
      <c r="R26" s="9"/>
      <c r="S26" s="10">
        <v>6</v>
      </c>
      <c r="T26" s="10"/>
      <c r="U26" s="10"/>
    </row>
    <row r="27" spans="2:21" ht="13.5">
      <c r="B27" s="11"/>
      <c r="C27" s="11"/>
      <c r="D27" s="12" t="str">
        <f>Data!$C$4</f>
        <v>INF</v>
      </c>
      <c r="E27" s="13" t="str">
        <f>Data!$C$5</f>
        <v>ARM</v>
      </c>
      <c r="F27" s="14" t="str">
        <f>Data!$C$6</f>
        <v>ART</v>
      </c>
      <c r="G27" s="15" t="str">
        <f>Data!$C$4</f>
        <v>INF</v>
      </c>
      <c r="H27" s="16" t="str">
        <f>Data!$C$5</f>
        <v>ARM</v>
      </c>
      <c r="I27" s="17" t="str">
        <f>Data!$C$6</f>
        <v>ART</v>
      </c>
      <c r="J27" s="18" t="str">
        <f>Data!$C$4</f>
        <v>INF</v>
      </c>
      <c r="K27" s="19" t="str">
        <f>Data!$C$5</f>
        <v>ARM</v>
      </c>
      <c r="L27" s="20" t="str">
        <f>Data!$C$6</f>
        <v>ART</v>
      </c>
      <c r="M27" s="21" t="str">
        <f>Data!$C$4</f>
        <v>INF</v>
      </c>
      <c r="N27" s="22" t="str">
        <f>Data!$C$5</f>
        <v>ARM</v>
      </c>
      <c r="O27" s="23" t="str">
        <f>Data!$C$6</f>
        <v>ART</v>
      </c>
      <c r="P27" s="24" t="str">
        <f>Data!$C$4</f>
        <v>INF</v>
      </c>
      <c r="Q27" s="25" t="str">
        <f>Data!$C$5</f>
        <v>ARM</v>
      </c>
      <c r="R27" s="26" t="str">
        <f>Data!$C$6</f>
        <v>ART</v>
      </c>
      <c r="S27" s="27" t="str">
        <f>Data!$C$4</f>
        <v>INF</v>
      </c>
      <c r="T27" s="28" t="str">
        <f>Data!$C$5</f>
        <v>ARM</v>
      </c>
      <c r="U27" s="29" t="str">
        <f>Data!$C$6</f>
        <v>ART</v>
      </c>
    </row>
    <row r="28" spans="2:21" ht="13.5">
      <c r="B28" s="30" t="s">
        <v>2</v>
      </c>
      <c r="C28" s="31" t="str">
        <f>Data!$C$4</f>
        <v>INF</v>
      </c>
      <c r="D28" s="32">
        <v>1.5</v>
      </c>
      <c r="E28" s="33">
        <v>1</v>
      </c>
      <c r="F28" s="87">
        <v>1</v>
      </c>
      <c r="G28" s="88">
        <v>1</v>
      </c>
      <c r="H28" s="89">
        <v>0.66</v>
      </c>
      <c r="I28" s="90">
        <v>0.33</v>
      </c>
      <c r="J28" s="38">
        <v>0.5</v>
      </c>
      <c r="K28" s="39">
        <v>0.33</v>
      </c>
      <c r="L28" s="40">
        <v>0.16</v>
      </c>
      <c r="M28" s="41">
        <v>0</v>
      </c>
      <c r="N28" s="42">
        <v>0</v>
      </c>
      <c r="O28" s="43">
        <v>0</v>
      </c>
      <c r="P28" s="44">
        <v>0</v>
      </c>
      <c r="Q28" s="45">
        <v>0</v>
      </c>
      <c r="R28" s="46">
        <v>0</v>
      </c>
      <c r="S28" s="47">
        <v>0</v>
      </c>
      <c r="T28" s="48">
        <v>0</v>
      </c>
      <c r="U28" s="49">
        <v>0</v>
      </c>
    </row>
    <row r="29" spans="2:21" ht="13.5">
      <c r="B29" s="30"/>
      <c r="C29" s="50" t="str">
        <f>Data!$C$5</f>
        <v>ARM</v>
      </c>
      <c r="D29" s="93">
        <v>2</v>
      </c>
      <c r="E29" s="52">
        <v>1</v>
      </c>
      <c r="F29" s="91">
        <v>1.5</v>
      </c>
      <c r="G29" s="35">
        <v>1.5</v>
      </c>
      <c r="H29" s="36">
        <v>1</v>
      </c>
      <c r="I29" s="37">
        <v>0.5</v>
      </c>
      <c r="J29" s="54">
        <v>1.5</v>
      </c>
      <c r="K29" s="55">
        <v>1</v>
      </c>
      <c r="L29" s="56">
        <v>0.5</v>
      </c>
      <c r="M29" s="57">
        <v>0</v>
      </c>
      <c r="N29" s="58">
        <v>0</v>
      </c>
      <c r="O29" s="59">
        <v>0</v>
      </c>
      <c r="P29" s="60">
        <v>0</v>
      </c>
      <c r="Q29" s="61">
        <v>0</v>
      </c>
      <c r="R29" s="62">
        <v>0</v>
      </c>
      <c r="S29" s="63">
        <v>0</v>
      </c>
      <c r="T29" s="64">
        <v>0</v>
      </c>
      <c r="U29" s="65">
        <v>0</v>
      </c>
    </row>
    <row r="30" spans="2:21" ht="13.5">
      <c r="B30" s="30"/>
      <c r="C30" s="66" t="str">
        <f>Data!$C$6</f>
        <v>ART</v>
      </c>
      <c r="D30" s="67">
        <v>1.5</v>
      </c>
      <c r="E30" s="68">
        <v>1</v>
      </c>
      <c r="F30" s="92">
        <v>1</v>
      </c>
      <c r="G30" s="70">
        <v>1.5</v>
      </c>
      <c r="H30" s="71">
        <v>1</v>
      </c>
      <c r="I30" s="72">
        <v>0.5</v>
      </c>
      <c r="J30" s="73">
        <v>1</v>
      </c>
      <c r="K30" s="74">
        <v>0.66</v>
      </c>
      <c r="L30" s="75">
        <v>0.33</v>
      </c>
      <c r="M30" s="76">
        <v>1</v>
      </c>
      <c r="N30" s="77">
        <v>0.66</v>
      </c>
      <c r="O30" s="78">
        <v>0.33</v>
      </c>
      <c r="P30" s="79">
        <v>0.5</v>
      </c>
      <c r="Q30" s="80">
        <v>0.33</v>
      </c>
      <c r="R30" s="81">
        <v>0.16</v>
      </c>
      <c r="S30" s="82">
        <v>0.5</v>
      </c>
      <c r="T30" s="83">
        <v>0.33</v>
      </c>
      <c r="U30" s="84">
        <v>0.16</v>
      </c>
    </row>
    <row r="32" spans="2:7" ht="13.5">
      <c r="B32" s="3" t="s">
        <v>6</v>
      </c>
      <c r="C32" s="3"/>
      <c r="D32" s="3"/>
      <c r="E32" s="3"/>
      <c r="F32" s="3"/>
      <c r="G32" s="3"/>
    </row>
    <row r="33" spans="2:21" ht="13.5">
      <c r="B33" s="4"/>
      <c r="C33" s="4"/>
      <c r="D33" s="85">
        <v>1</v>
      </c>
      <c r="E33" s="85"/>
      <c r="F33" s="85"/>
      <c r="G33" s="6">
        <v>2</v>
      </c>
      <c r="H33" s="6"/>
      <c r="I33" s="6"/>
      <c r="J33" s="86">
        <v>3</v>
      </c>
      <c r="K33" s="86"/>
      <c r="L33" s="86"/>
      <c r="M33" s="8">
        <v>4</v>
      </c>
      <c r="N33" s="8"/>
      <c r="O33" s="8"/>
      <c r="P33" s="9">
        <v>5</v>
      </c>
      <c r="Q33" s="9"/>
      <c r="R33" s="9"/>
      <c r="S33" s="10">
        <v>6</v>
      </c>
      <c r="T33" s="10"/>
      <c r="U33" s="10"/>
    </row>
    <row r="34" spans="2:21" ht="13.5">
      <c r="B34" s="11"/>
      <c r="C34" s="11"/>
      <c r="D34" s="12" t="str">
        <f>Data!$C$4</f>
        <v>INF</v>
      </c>
      <c r="E34" s="13" t="str">
        <f>Data!$C$5</f>
        <v>ARM</v>
      </c>
      <c r="F34" s="14" t="str">
        <f>Data!$C$6</f>
        <v>ART</v>
      </c>
      <c r="G34" s="15" t="str">
        <f>Data!$C$4</f>
        <v>INF</v>
      </c>
      <c r="H34" s="16" t="str">
        <f>Data!$C$5</f>
        <v>ARM</v>
      </c>
      <c r="I34" s="17" t="str">
        <f>Data!$C$6</f>
        <v>ART</v>
      </c>
      <c r="J34" s="18" t="str">
        <f>Data!$C$4</f>
        <v>INF</v>
      </c>
      <c r="K34" s="19" t="str">
        <f>Data!$C$5</f>
        <v>ARM</v>
      </c>
      <c r="L34" s="20" t="str">
        <f>Data!$C$6</f>
        <v>ART</v>
      </c>
      <c r="M34" s="21" t="str">
        <f>Data!$C$4</f>
        <v>INF</v>
      </c>
      <c r="N34" s="22" t="str">
        <f>Data!$C$5</f>
        <v>ARM</v>
      </c>
      <c r="O34" s="23" t="str">
        <f>Data!$C$6</f>
        <v>ART</v>
      </c>
      <c r="P34" s="24" t="str">
        <f>Data!$C$4</f>
        <v>INF</v>
      </c>
      <c r="Q34" s="25" t="str">
        <f>Data!$C$5</f>
        <v>ARM</v>
      </c>
      <c r="R34" s="26" t="str">
        <f>Data!$C$6</f>
        <v>ART</v>
      </c>
      <c r="S34" s="27" t="str">
        <f>Data!$C$4</f>
        <v>INF</v>
      </c>
      <c r="T34" s="28" t="str">
        <f>Data!$C$5</f>
        <v>ARM</v>
      </c>
      <c r="U34" s="29" t="str">
        <f>Data!$C$6</f>
        <v>ART</v>
      </c>
    </row>
    <row r="35" spans="2:21" ht="13.5">
      <c r="B35" s="30" t="s">
        <v>2</v>
      </c>
      <c r="C35" s="31" t="str">
        <f>Data!$C$4</f>
        <v>INF</v>
      </c>
      <c r="D35" s="32">
        <v>1.5</v>
      </c>
      <c r="E35" s="33">
        <v>1</v>
      </c>
      <c r="F35" s="94">
        <v>0.5</v>
      </c>
      <c r="G35" s="88">
        <v>1</v>
      </c>
      <c r="H35" s="95">
        <v>0.33</v>
      </c>
      <c r="I35" s="90">
        <v>0.33</v>
      </c>
      <c r="J35" s="38">
        <v>0.5</v>
      </c>
      <c r="K35" s="96">
        <v>0.16</v>
      </c>
      <c r="L35" s="40">
        <v>0.16</v>
      </c>
      <c r="M35" s="41">
        <v>0</v>
      </c>
      <c r="N35" s="42">
        <v>0</v>
      </c>
      <c r="O35" s="43">
        <v>0</v>
      </c>
      <c r="P35" s="44">
        <v>0</v>
      </c>
      <c r="Q35" s="45">
        <v>0</v>
      </c>
      <c r="R35" s="46">
        <v>0</v>
      </c>
      <c r="S35" s="47">
        <v>0</v>
      </c>
      <c r="T35" s="48">
        <v>0</v>
      </c>
      <c r="U35" s="49">
        <v>0</v>
      </c>
    </row>
    <row r="36" spans="2:21" ht="13.5">
      <c r="B36" s="30"/>
      <c r="C36" s="50" t="str">
        <f>Data!$C$5</f>
        <v>ARM</v>
      </c>
      <c r="D36" s="51">
        <v>1.5</v>
      </c>
      <c r="E36" s="52">
        <v>1</v>
      </c>
      <c r="F36" s="53">
        <v>0.5</v>
      </c>
      <c r="G36" s="35">
        <v>1.5</v>
      </c>
      <c r="H36" s="97">
        <v>0.5</v>
      </c>
      <c r="I36" s="37">
        <v>0.5</v>
      </c>
      <c r="J36" s="54">
        <v>1.5</v>
      </c>
      <c r="K36" s="98">
        <v>0.5</v>
      </c>
      <c r="L36" s="56">
        <v>0.5</v>
      </c>
      <c r="M36" s="57">
        <v>0</v>
      </c>
      <c r="N36" s="58">
        <v>0</v>
      </c>
      <c r="O36" s="59">
        <v>0</v>
      </c>
      <c r="P36" s="60">
        <v>0</v>
      </c>
      <c r="Q36" s="61">
        <v>0</v>
      </c>
      <c r="R36" s="62">
        <v>0</v>
      </c>
      <c r="S36" s="63">
        <v>0</v>
      </c>
      <c r="T36" s="64">
        <v>0</v>
      </c>
      <c r="U36" s="65">
        <v>0</v>
      </c>
    </row>
    <row r="37" spans="2:21" ht="13.5">
      <c r="B37" s="30"/>
      <c r="C37" s="66" t="str">
        <f>Data!$C$6</f>
        <v>ART</v>
      </c>
      <c r="D37" s="99">
        <v>1.5</v>
      </c>
      <c r="E37" s="100">
        <v>1</v>
      </c>
      <c r="F37" s="101">
        <v>0.5</v>
      </c>
      <c r="G37" s="70">
        <v>1.5</v>
      </c>
      <c r="H37" s="102">
        <v>0.5</v>
      </c>
      <c r="I37" s="72">
        <v>0.5</v>
      </c>
      <c r="J37" s="73">
        <v>1</v>
      </c>
      <c r="K37" s="103">
        <v>0.34</v>
      </c>
      <c r="L37" s="75">
        <v>0.33</v>
      </c>
      <c r="M37" s="76">
        <v>1</v>
      </c>
      <c r="N37" s="104">
        <v>0.33</v>
      </c>
      <c r="O37" s="78">
        <v>0.33</v>
      </c>
      <c r="P37" s="79">
        <v>0.5</v>
      </c>
      <c r="Q37" s="105">
        <v>0.16</v>
      </c>
      <c r="R37" s="81">
        <v>0.16</v>
      </c>
      <c r="S37" s="82">
        <v>0.5</v>
      </c>
      <c r="T37" s="106">
        <v>0.16</v>
      </c>
      <c r="U37" s="84">
        <v>0.16</v>
      </c>
    </row>
    <row r="39" spans="2:7" ht="13.5">
      <c r="B39" s="3" t="s">
        <v>7</v>
      </c>
      <c r="C39" s="3"/>
      <c r="D39" s="3"/>
      <c r="E39" s="3"/>
      <c r="F39" s="3"/>
      <c r="G39" s="3"/>
    </row>
    <row r="40" spans="2:21" ht="13.5">
      <c r="B40" s="4"/>
      <c r="C40" s="4"/>
      <c r="D40" s="85">
        <v>1</v>
      </c>
      <c r="E40" s="85"/>
      <c r="F40" s="85"/>
      <c r="G40" s="6">
        <v>2</v>
      </c>
      <c r="H40" s="6"/>
      <c r="I40" s="6"/>
      <c r="J40" s="86">
        <v>3</v>
      </c>
      <c r="K40" s="86"/>
      <c r="L40" s="86"/>
      <c r="M40" s="8">
        <v>4</v>
      </c>
      <c r="N40" s="8"/>
      <c r="O40" s="8"/>
      <c r="P40" s="9">
        <v>5</v>
      </c>
      <c r="Q40" s="9"/>
      <c r="R40" s="9"/>
      <c r="S40" s="10">
        <v>6</v>
      </c>
      <c r="T40" s="10"/>
      <c r="U40" s="10"/>
    </row>
    <row r="41" spans="2:21" ht="13.5">
      <c r="B41" s="11"/>
      <c r="C41" s="11"/>
      <c r="D41" s="12" t="str">
        <f>Data!$C$4</f>
        <v>INF</v>
      </c>
      <c r="E41" s="13" t="str">
        <f>Data!$C$5</f>
        <v>ARM</v>
      </c>
      <c r="F41" s="14" t="str">
        <f>Data!$C$6</f>
        <v>ART</v>
      </c>
      <c r="G41" s="15" t="str">
        <f>Data!$C$4</f>
        <v>INF</v>
      </c>
      <c r="H41" s="16" t="str">
        <f>Data!$C$5</f>
        <v>ARM</v>
      </c>
      <c r="I41" s="17" t="str">
        <f>Data!$C$6</f>
        <v>ART</v>
      </c>
      <c r="J41" s="18" t="str">
        <f>Data!$C$4</f>
        <v>INF</v>
      </c>
      <c r="K41" s="19" t="str">
        <f>Data!$C$5</f>
        <v>ARM</v>
      </c>
      <c r="L41" s="20" t="str">
        <f>Data!$C$6</f>
        <v>ART</v>
      </c>
      <c r="M41" s="21" t="str">
        <f>Data!$C$4</f>
        <v>INF</v>
      </c>
      <c r="N41" s="22" t="str">
        <f>Data!$C$5</f>
        <v>ARM</v>
      </c>
      <c r="O41" s="23" t="str">
        <f>Data!$C$6</f>
        <v>ART</v>
      </c>
      <c r="P41" s="24" t="str">
        <f>Data!$C$4</f>
        <v>INF</v>
      </c>
      <c r="Q41" s="25" t="str">
        <f>Data!$C$5</f>
        <v>ARM</v>
      </c>
      <c r="R41" s="26" t="str">
        <f>Data!$C$6</f>
        <v>ART</v>
      </c>
      <c r="S41" s="27" t="str">
        <f>Data!$C$4</f>
        <v>INF</v>
      </c>
      <c r="T41" s="28" t="str">
        <f>Data!$C$5</f>
        <v>ARM</v>
      </c>
      <c r="U41" s="29" t="str">
        <f>Data!$C$6</f>
        <v>ART</v>
      </c>
    </row>
    <row r="42" spans="2:21" ht="13.5">
      <c r="B42" s="30" t="s">
        <v>2</v>
      </c>
      <c r="C42" s="31" t="str">
        <f>Data!$C$4</f>
        <v>INF</v>
      </c>
      <c r="D42" s="32">
        <v>1.5</v>
      </c>
      <c r="E42" s="33">
        <v>1</v>
      </c>
      <c r="F42" s="87">
        <v>1</v>
      </c>
      <c r="G42" s="88">
        <v>1</v>
      </c>
      <c r="H42" s="95">
        <v>0.33</v>
      </c>
      <c r="I42" s="90">
        <v>0.33</v>
      </c>
      <c r="J42" s="38">
        <v>0.5</v>
      </c>
      <c r="K42" s="96">
        <v>0.16</v>
      </c>
      <c r="L42" s="40">
        <v>0.16</v>
      </c>
      <c r="M42" s="41">
        <v>0</v>
      </c>
      <c r="N42" s="42">
        <v>0</v>
      </c>
      <c r="O42" s="43">
        <v>0</v>
      </c>
      <c r="P42" s="44">
        <v>0</v>
      </c>
      <c r="Q42" s="45">
        <v>0</v>
      </c>
      <c r="R42" s="46">
        <v>0</v>
      </c>
      <c r="S42" s="47">
        <v>0</v>
      </c>
      <c r="T42" s="48">
        <v>0</v>
      </c>
      <c r="U42" s="49">
        <v>0</v>
      </c>
    </row>
    <row r="43" spans="2:21" ht="13.5">
      <c r="B43" s="30"/>
      <c r="C43" s="50" t="str">
        <f>Data!$C$5</f>
        <v>ARM</v>
      </c>
      <c r="D43" s="107">
        <v>1.5</v>
      </c>
      <c r="E43" s="52">
        <v>1</v>
      </c>
      <c r="F43" s="91">
        <v>1</v>
      </c>
      <c r="G43" s="35">
        <v>1.5</v>
      </c>
      <c r="H43" s="97">
        <v>0.5</v>
      </c>
      <c r="I43" s="37">
        <v>0.5</v>
      </c>
      <c r="J43" s="54">
        <v>1.5</v>
      </c>
      <c r="K43" s="98">
        <v>0.5</v>
      </c>
      <c r="L43" s="56">
        <v>0.5</v>
      </c>
      <c r="M43" s="57">
        <v>0</v>
      </c>
      <c r="N43" s="58">
        <v>0</v>
      </c>
      <c r="O43" s="59">
        <v>0</v>
      </c>
      <c r="P43" s="60">
        <v>0</v>
      </c>
      <c r="Q43" s="61">
        <v>0</v>
      </c>
      <c r="R43" s="62">
        <v>0</v>
      </c>
      <c r="S43" s="63">
        <v>0</v>
      </c>
      <c r="T43" s="64">
        <v>0</v>
      </c>
      <c r="U43" s="65">
        <v>0</v>
      </c>
    </row>
    <row r="44" spans="2:21" ht="13.5">
      <c r="B44" s="30"/>
      <c r="C44" s="66" t="str">
        <f>Data!$C$6</f>
        <v>ART</v>
      </c>
      <c r="D44" s="67">
        <v>1.5</v>
      </c>
      <c r="E44" s="68">
        <v>1</v>
      </c>
      <c r="F44" s="92">
        <v>1</v>
      </c>
      <c r="G44" s="70">
        <v>1.5</v>
      </c>
      <c r="H44" s="102">
        <v>0.5</v>
      </c>
      <c r="I44" s="72">
        <v>0.5</v>
      </c>
      <c r="J44" s="73">
        <v>1</v>
      </c>
      <c r="K44" s="103">
        <v>0.34</v>
      </c>
      <c r="L44" s="75">
        <v>0.33</v>
      </c>
      <c r="M44" s="76">
        <v>1</v>
      </c>
      <c r="N44" s="104">
        <v>0.33</v>
      </c>
      <c r="O44" s="78">
        <v>0.33</v>
      </c>
      <c r="P44" s="79">
        <v>0.5</v>
      </c>
      <c r="Q44" s="105">
        <v>0.16</v>
      </c>
      <c r="R44" s="81">
        <v>0.16</v>
      </c>
      <c r="S44" s="82">
        <v>0.5</v>
      </c>
      <c r="T44" s="106">
        <v>0.16</v>
      </c>
      <c r="U44" s="84">
        <v>0.16</v>
      </c>
    </row>
  </sheetData>
  <sheetProtection selectLockedCells="1" selectUnlockedCells="1"/>
  <mergeCells count="62">
    <mergeCell ref="B2:C2"/>
    <mergeCell ref="D2:U2"/>
    <mergeCell ref="B4:G4"/>
    <mergeCell ref="B5:C5"/>
    <mergeCell ref="D5:F5"/>
    <mergeCell ref="G5:I5"/>
    <mergeCell ref="J5:L5"/>
    <mergeCell ref="M5:O5"/>
    <mergeCell ref="P5:R5"/>
    <mergeCell ref="S5:U5"/>
    <mergeCell ref="B6:C6"/>
    <mergeCell ref="B7:B9"/>
    <mergeCell ref="B11:G11"/>
    <mergeCell ref="B12:C12"/>
    <mergeCell ref="D12:F12"/>
    <mergeCell ref="G12:I12"/>
    <mergeCell ref="J12:L12"/>
    <mergeCell ref="M12:O12"/>
    <mergeCell ref="P12:R12"/>
    <mergeCell ref="S12:U12"/>
    <mergeCell ref="B13:C13"/>
    <mergeCell ref="B14:B16"/>
    <mergeCell ref="B18:G18"/>
    <mergeCell ref="B19:C19"/>
    <mergeCell ref="D19:F19"/>
    <mergeCell ref="G19:I19"/>
    <mergeCell ref="J19:L19"/>
    <mergeCell ref="M19:O19"/>
    <mergeCell ref="P19:R19"/>
    <mergeCell ref="S19:U19"/>
    <mergeCell ref="B20:C20"/>
    <mergeCell ref="B21:B23"/>
    <mergeCell ref="B25:G25"/>
    <mergeCell ref="B26:C26"/>
    <mergeCell ref="D26:F26"/>
    <mergeCell ref="G26:I26"/>
    <mergeCell ref="J26:L26"/>
    <mergeCell ref="M26:O26"/>
    <mergeCell ref="P26:R26"/>
    <mergeCell ref="S26:U26"/>
    <mergeCell ref="B27:C27"/>
    <mergeCell ref="B28:B30"/>
    <mergeCell ref="B32:G32"/>
    <mergeCell ref="B33:C33"/>
    <mergeCell ref="D33:F33"/>
    <mergeCell ref="G33:I33"/>
    <mergeCell ref="J33:L33"/>
    <mergeCell ref="M33:O33"/>
    <mergeCell ref="P33:R33"/>
    <mergeCell ref="S33:U33"/>
    <mergeCell ref="B34:C34"/>
    <mergeCell ref="B35:B37"/>
    <mergeCell ref="B39:G39"/>
    <mergeCell ref="B40:C40"/>
    <mergeCell ref="D40:F40"/>
    <mergeCell ref="G40:I40"/>
    <mergeCell ref="J40:L40"/>
    <mergeCell ref="M40:O40"/>
    <mergeCell ref="P40:R40"/>
    <mergeCell ref="S40:U40"/>
    <mergeCell ref="B41:C41"/>
    <mergeCell ref="B42:B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U44"/>
  <sheetViews>
    <sheetView tabSelected="1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4" max="21" width="6.7109375" style="0" customWidth="1"/>
  </cols>
  <sheetData>
    <row r="2" spans="2:21" ht="14.25">
      <c r="B2" s="108" t="s">
        <v>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9"/>
      <c r="U2" s="2"/>
    </row>
    <row r="4" spans="2:7" ht="13.5">
      <c r="B4" s="3" t="s">
        <v>1</v>
      </c>
      <c r="C4" s="3"/>
      <c r="D4" s="3"/>
      <c r="E4" s="3"/>
      <c r="F4" s="3"/>
      <c r="G4" s="3"/>
    </row>
    <row r="5" spans="2:21" ht="13.5">
      <c r="B5" s="4"/>
      <c r="C5" s="4"/>
      <c r="D5" s="5">
        <v>1</v>
      </c>
      <c r="E5" s="5"/>
      <c r="F5" s="5"/>
      <c r="G5" s="6">
        <v>2</v>
      </c>
      <c r="H5" s="6"/>
      <c r="I5" s="6"/>
      <c r="J5" s="7">
        <v>3</v>
      </c>
      <c r="K5" s="7"/>
      <c r="L5" s="7"/>
      <c r="M5" s="8">
        <v>4</v>
      </c>
      <c r="N5" s="8"/>
      <c r="O5" s="8"/>
      <c r="P5" s="9">
        <v>5</v>
      </c>
      <c r="Q5" s="9"/>
      <c r="R5" s="9"/>
      <c r="S5" s="10">
        <v>6</v>
      </c>
      <c r="T5" s="10"/>
      <c r="U5" s="10"/>
    </row>
    <row r="6" spans="2:21" ht="13.5">
      <c r="B6" s="11"/>
      <c r="C6" s="11"/>
      <c r="D6" s="110" t="str">
        <f>Data!$C$4</f>
        <v>INF</v>
      </c>
      <c r="E6" s="111" t="str">
        <f>Data!$C$5</f>
        <v>ARM</v>
      </c>
      <c r="F6" s="112" t="str">
        <f>Data!$C$6</f>
        <v>ART</v>
      </c>
      <c r="G6" s="113" t="str">
        <f>Data!$C$4</f>
        <v>INF</v>
      </c>
      <c r="H6" s="114" t="str">
        <f>Data!$C$5</f>
        <v>ARM</v>
      </c>
      <c r="I6" s="115" t="str">
        <f>Data!$C$6</f>
        <v>ART</v>
      </c>
      <c r="J6" s="116" t="str">
        <f>Data!$C$4</f>
        <v>INF</v>
      </c>
      <c r="K6" s="117" t="str">
        <f>Data!$C$5</f>
        <v>ARM</v>
      </c>
      <c r="L6" s="118" t="str">
        <f>Data!$C$6</f>
        <v>ART</v>
      </c>
      <c r="M6" s="119" t="str">
        <f>Data!$C$4</f>
        <v>INF</v>
      </c>
      <c r="N6" s="120" t="str">
        <f>Data!$C$5</f>
        <v>ARM</v>
      </c>
      <c r="O6" s="121" t="str">
        <f>Data!$C$6</f>
        <v>ART</v>
      </c>
      <c r="P6" s="122" t="str">
        <f>Data!$C$4</f>
        <v>INF</v>
      </c>
      <c r="Q6" s="123" t="str">
        <f>Data!$C$5</f>
        <v>ARM</v>
      </c>
      <c r="R6" s="124" t="str">
        <f>Data!$C$6</f>
        <v>ART</v>
      </c>
      <c r="S6" s="125" t="str">
        <f>Data!$C$4</f>
        <v>INF</v>
      </c>
      <c r="T6" s="126" t="str">
        <f>Data!$C$5</f>
        <v>ARM</v>
      </c>
      <c r="U6" s="127" t="str">
        <f>Data!$C$6</f>
        <v>ART</v>
      </c>
    </row>
    <row r="7" spans="2:21" ht="13.5">
      <c r="B7" s="30" t="s">
        <v>2</v>
      </c>
      <c r="C7" s="128" t="str">
        <f>Data!$C$4</f>
        <v>INF</v>
      </c>
      <c r="D7" s="32">
        <f>Data!$D$4/Hits!D7</f>
        <v>2.6666666666666665</v>
      </c>
      <c r="E7" s="33">
        <f>Data!$D$5/Hits!E7</f>
        <v>3</v>
      </c>
      <c r="F7" s="129">
        <f>Data!$D$6/Hits!F7</f>
        <v>4</v>
      </c>
      <c r="G7" s="88">
        <f>Data!$D$4/Hits!G7</f>
        <v>4</v>
      </c>
      <c r="H7" s="89">
        <f>Data!$D$5/Hits!H7</f>
        <v>4.545454545454545</v>
      </c>
      <c r="I7" s="130">
        <f>Data!$D$6/Hits!I7</f>
        <v>6.0606060606060606</v>
      </c>
      <c r="J7" s="38">
        <f>Data!$D$4/Hits!J7</f>
        <v>8</v>
      </c>
      <c r="K7" s="39">
        <f>Data!$D$5/Hits!K7</f>
        <v>9.09090909090909</v>
      </c>
      <c r="L7" s="131">
        <f>Data!$D$6/Hits!L7</f>
        <v>12.5</v>
      </c>
      <c r="M7" s="41">
        <f>IF(Hits!M7&lt;&gt;0,Data!$D$4/Hits!M7,0)</f>
        <v>0</v>
      </c>
      <c r="N7" s="42">
        <f>IF(Hits!N7&lt;&gt;0,Data!$D$5/Hits!N7,0)</f>
        <v>0</v>
      </c>
      <c r="O7" s="132">
        <f>IF(Hits!O7&lt;&gt;0,Data!$D$6/Hits!O7,0)</f>
        <v>0</v>
      </c>
      <c r="P7" s="44">
        <f>IF(Hits!P7&lt;&gt;0,Data!$D$4/Hits!P7,0)</f>
        <v>0</v>
      </c>
      <c r="Q7" s="45">
        <f>IF(Hits!Q7&lt;&gt;0,Data!$D$5/Hits!Q7,0)</f>
        <v>0</v>
      </c>
      <c r="R7" s="133">
        <f>IF(Hits!R7&lt;&gt;0,Data!$D$6/Hits!R7,0)</f>
        <v>0</v>
      </c>
      <c r="S7" s="134">
        <f>IF(Hits!S7&lt;&gt;0,Data!$D$4/Hits!S7,0)</f>
        <v>0</v>
      </c>
      <c r="T7" s="48">
        <f>IF(Hits!T7&lt;&gt;0,Data!$D$5/Hits!T7,0)</f>
        <v>0</v>
      </c>
      <c r="U7" s="49">
        <f>IF(Hits!U7&lt;&gt;0,Data!$D$6/Hits!U7,0)</f>
        <v>0</v>
      </c>
    </row>
    <row r="8" spans="2:21" ht="13.5">
      <c r="B8" s="30"/>
      <c r="C8" s="135" t="str">
        <f>Data!$C$5</f>
        <v>ARM</v>
      </c>
      <c r="D8" s="136">
        <f>Data!$D$4/Hits!D8</f>
        <v>2.6666666666666665</v>
      </c>
      <c r="E8" s="137">
        <f>Data!$D$5/Hits!E8</f>
        <v>3</v>
      </c>
      <c r="F8" s="138">
        <f>Data!$D$6/Hits!F8</f>
        <v>4</v>
      </c>
      <c r="G8" s="139">
        <f>Data!$D$4/Hits!G8</f>
        <v>2.6666666666666665</v>
      </c>
      <c r="H8" s="140">
        <f>Data!$D$5/Hits!H8</f>
        <v>3</v>
      </c>
      <c r="I8" s="141">
        <f>Data!$D$6/Hits!I8</f>
        <v>4</v>
      </c>
      <c r="J8" s="54">
        <f>Data!$D$4/Hits!J8</f>
        <v>2.6666666666666665</v>
      </c>
      <c r="K8" s="55">
        <f>Data!$D$5/Hits!K8</f>
        <v>3</v>
      </c>
      <c r="L8" s="142">
        <f>Data!$D$6/Hits!L8</f>
        <v>4</v>
      </c>
      <c r="M8" s="57">
        <f>IF(Hits!M8&lt;&gt;0,Data!$D$4/Hits!M8,0)</f>
        <v>0</v>
      </c>
      <c r="N8" s="143">
        <f>IF(Hits!N8&lt;&gt;0,Data!$D$5/Hits!N8,0)</f>
        <v>0</v>
      </c>
      <c r="O8" s="144">
        <f>IF(Hits!O8&lt;&gt;0,Data!$D$6/Hits!O8,0)</f>
        <v>0</v>
      </c>
      <c r="P8" s="60">
        <f>IF(Hits!P8&lt;&gt;0,Data!$D$4/Hits!P8,0)</f>
        <v>0</v>
      </c>
      <c r="Q8" s="61">
        <f>IF(Hits!Q8&lt;&gt;0,Data!$D$5/Hits!Q8,0)</f>
        <v>0</v>
      </c>
      <c r="R8" s="145">
        <f>IF(Hits!R8&lt;&gt;0,Data!$D$6/Hits!R8,0)</f>
        <v>0</v>
      </c>
      <c r="S8" s="146">
        <f>IF(Hits!S8&lt;&gt;0,Data!$D$4/Hits!S8,0)</f>
        <v>0</v>
      </c>
      <c r="T8" s="64">
        <f>IF(Hits!T8&lt;&gt;0,Data!$D$5/Hits!T8,0)</f>
        <v>0</v>
      </c>
      <c r="U8" s="65">
        <f>IF(Hits!U8&lt;&gt;0,Data!$D$6/Hits!U8,0)</f>
        <v>0</v>
      </c>
    </row>
    <row r="9" spans="2:21" ht="13.5">
      <c r="B9" s="30"/>
      <c r="C9" s="147" t="str">
        <f>Data!$C$6</f>
        <v>ART</v>
      </c>
      <c r="D9" s="148">
        <f>Data!$D$4/Hits!D9</f>
        <v>2.6666666666666665</v>
      </c>
      <c r="E9" s="149">
        <f>Data!$D$5/Hits!E9</f>
        <v>3</v>
      </c>
      <c r="F9" s="150">
        <f>Data!$D$6/Hits!F9</f>
        <v>4</v>
      </c>
      <c r="G9" s="151">
        <f>Data!$D$4/Hits!G9</f>
        <v>2.6666666666666665</v>
      </c>
      <c r="H9" s="152">
        <f>Data!$D$5/Hits!H9</f>
        <v>3</v>
      </c>
      <c r="I9" s="153">
        <f>Data!$D$6/Hits!I9</f>
        <v>4</v>
      </c>
      <c r="J9" s="73">
        <f>Data!$D$4/Hits!J9</f>
        <v>4</v>
      </c>
      <c r="K9" s="74">
        <f>Data!$D$5/Hits!K9</f>
        <v>4.545454545454545</v>
      </c>
      <c r="L9" s="154">
        <f>Data!$D$6/Hits!L9</f>
        <v>6.0606060606060606</v>
      </c>
      <c r="M9" s="76">
        <f>IF(Hits!M9&lt;&gt;0,Data!$D$4/Hits!M9,0)</f>
        <v>4</v>
      </c>
      <c r="N9" s="155">
        <f>IF(Hits!N9&lt;&gt;0,Data!$D$5/Hits!N9,0)</f>
        <v>4.545454545454545</v>
      </c>
      <c r="O9" s="156">
        <f>IF(Hits!O9&lt;&gt;0,Data!$D$6/Hits!O9,0)</f>
        <v>6.0606060606060606</v>
      </c>
      <c r="P9" s="79">
        <f>IF(Hits!P9&lt;&gt;0,Data!$D$4/Hits!P9,0)</f>
        <v>8</v>
      </c>
      <c r="Q9" s="80">
        <f>IF(Hits!Q9&lt;&gt;0,Data!$D$5/Hits!Q9,0)</f>
        <v>9.09090909090909</v>
      </c>
      <c r="R9" s="157">
        <f>IF(Hits!R9&lt;&gt;0,Data!$D$6/Hits!R9,0)</f>
        <v>12.5</v>
      </c>
      <c r="S9" s="158">
        <f>IF(Hits!S9&lt;&gt;0,Data!$D$4/Hits!S9,0)</f>
        <v>8</v>
      </c>
      <c r="T9" s="83">
        <f>IF(Hits!T9&lt;&gt;0,Data!$D$5/Hits!T9,0)</f>
        <v>9.09090909090909</v>
      </c>
      <c r="U9" s="84">
        <f>IF(Hits!U9&lt;&gt;0,Data!$D$6/Hits!U9,0)</f>
        <v>12.5</v>
      </c>
    </row>
    <row r="11" spans="2:7" ht="13.5">
      <c r="B11" s="3" t="s">
        <v>9</v>
      </c>
      <c r="C11" s="3"/>
      <c r="D11" s="3"/>
      <c r="E11" s="3"/>
      <c r="F11" s="3"/>
      <c r="G11" s="3"/>
    </row>
    <row r="12" spans="2:21" ht="13.5">
      <c r="B12" s="4"/>
      <c r="C12" s="4"/>
      <c r="D12" s="5">
        <v>1</v>
      </c>
      <c r="E12" s="5"/>
      <c r="F12" s="5"/>
      <c r="G12" s="6">
        <v>2</v>
      </c>
      <c r="H12" s="6"/>
      <c r="I12" s="6"/>
      <c r="J12" s="7">
        <v>3</v>
      </c>
      <c r="K12" s="7"/>
      <c r="L12" s="7"/>
      <c r="M12" s="8">
        <v>4</v>
      </c>
      <c r="N12" s="8"/>
      <c r="O12" s="8"/>
      <c r="P12" s="9">
        <v>5</v>
      </c>
      <c r="Q12" s="9"/>
      <c r="R12" s="9"/>
      <c r="S12" s="10">
        <v>6</v>
      </c>
      <c r="T12" s="10"/>
      <c r="U12" s="10"/>
    </row>
    <row r="13" spans="2:21" ht="13.5">
      <c r="B13" s="11"/>
      <c r="C13" s="11"/>
      <c r="D13" s="110" t="str">
        <f>Data!$C$4</f>
        <v>INF</v>
      </c>
      <c r="E13" s="111" t="str">
        <f>Data!$C$5</f>
        <v>ARM</v>
      </c>
      <c r="F13" s="112" t="str">
        <f>Data!$C$6</f>
        <v>ART</v>
      </c>
      <c r="G13" s="113" t="str">
        <f>Data!$C$4</f>
        <v>INF</v>
      </c>
      <c r="H13" s="114" t="str">
        <f>Data!$C$5</f>
        <v>ARM</v>
      </c>
      <c r="I13" s="115" t="str">
        <f>Data!$C$6</f>
        <v>ART</v>
      </c>
      <c r="J13" s="116" t="str">
        <f>Data!$C$4</f>
        <v>INF</v>
      </c>
      <c r="K13" s="117" t="str">
        <f>Data!$C$5</f>
        <v>ARM</v>
      </c>
      <c r="L13" s="118" t="str">
        <f>Data!$C$6</f>
        <v>ART</v>
      </c>
      <c r="M13" s="119" t="str">
        <f>Data!$C$4</f>
        <v>INF</v>
      </c>
      <c r="N13" s="120" t="str">
        <f>Data!$C$5</f>
        <v>ARM</v>
      </c>
      <c r="O13" s="121" t="str">
        <f>Data!$C$6</f>
        <v>ART</v>
      </c>
      <c r="P13" s="122" t="str">
        <f>Data!$C$4</f>
        <v>INF</v>
      </c>
      <c r="Q13" s="123" t="str">
        <f>Data!$C$5</f>
        <v>ARM</v>
      </c>
      <c r="R13" s="124" t="str">
        <f>Data!$C$6</f>
        <v>ART</v>
      </c>
      <c r="S13" s="125" t="str">
        <f>Data!$C$4</f>
        <v>INF</v>
      </c>
      <c r="T13" s="126" t="str">
        <f>Data!$C$5</f>
        <v>ARM</v>
      </c>
      <c r="U13" s="127" t="str">
        <f>Data!$C$6</f>
        <v>ART</v>
      </c>
    </row>
    <row r="14" spans="2:21" ht="13.5">
      <c r="B14" s="30" t="s">
        <v>2</v>
      </c>
      <c r="C14" s="128" t="str">
        <f>Data!$C$4</f>
        <v>INF</v>
      </c>
      <c r="D14" s="32">
        <f>Data!$D$4/Hits!D14</f>
        <v>2.6666666666666665</v>
      </c>
      <c r="E14" s="33">
        <f>Data!$D$5/Hits!E14</f>
        <v>3</v>
      </c>
      <c r="F14" s="159">
        <f>Data!$D$6/Hits!F14</f>
        <v>2</v>
      </c>
      <c r="G14" s="88">
        <f>Data!$D$4/Hits!G14</f>
        <v>4</v>
      </c>
      <c r="H14" s="89">
        <f>Data!$D$5/Hits!H14</f>
        <v>4.545454545454545</v>
      </c>
      <c r="I14" s="130">
        <f>Data!$D$6/Hits!I14</f>
        <v>6.0606060606060606</v>
      </c>
      <c r="J14" s="38">
        <f>Data!$D$4/Hits!J14</f>
        <v>8</v>
      </c>
      <c r="K14" s="39">
        <f>Data!$D$5/Hits!K14</f>
        <v>9.09090909090909</v>
      </c>
      <c r="L14" s="131">
        <f>Data!$D$6/Hits!L14</f>
        <v>12.5</v>
      </c>
      <c r="M14" s="41">
        <f>IF(Hits!M14&lt;&gt;0,Data!$D$4/Hits!M14,0)</f>
        <v>0</v>
      </c>
      <c r="N14" s="42">
        <f>IF(Hits!N14&lt;&gt;0,Data!$D$5/Hits!N14,0)</f>
        <v>0</v>
      </c>
      <c r="O14" s="132">
        <f>IF(Hits!O14&lt;&gt;0,Data!$D$6/Hits!O14,0)</f>
        <v>0</v>
      </c>
      <c r="P14" s="44">
        <f>IF(Hits!P14&lt;&gt;0,Data!$D$4/Hits!P14,0)</f>
        <v>0</v>
      </c>
      <c r="Q14" s="45">
        <f>IF(Hits!Q14&lt;&gt;0,Data!$D$5/Hits!Q14,0)</f>
        <v>0</v>
      </c>
      <c r="R14" s="133">
        <f>IF(Hits!R14&lt;&gt;0,Data!$D$6/Hits!R14,0)</f>
        <v>0</v>
      </c>
      <c r="S14" s="134">
        <f>IF(Hits!S14&lt;&gt;0,Data!$D$4/Hits!S14,0)</f>
        <v>0</v>
      </c>
      <c r="T14" s="48">
        <f>IF(Hits!T14&lt;&gt;0,Data!$D$5/Hits!T14,0)</f>
        <v>0</v>
      </c>
      <c r="U14" s="49">
        <f>IF(Hits!U14&lt;&gt;0,Data!$D$6/Hits!U14,0)</f>
        <v>0</v>
      </c>
    </row>
    <row r="15" spans="2:21" ht="13.5">
      <c r="B15" s="30"/>
      <c r="C15" s="135" t="str">
        <f>Data!$C$5</f>
        <v>ARM</v>
      </c>
      <c r="D15" s="136">
        <f>Data!$D$4/Hits!D15</f>
        <v>2.6666666666666665</v>
      </c>
      <c r="E15" s="137">
        <f>Data!$D$5/Hits!E15</f>
        <v>3</v>
      </c>
      <c r="F15" s="160">
        <f>Data!$D$6/Hits!F15</f>
        <v>2</v>
      </c>
      <c r="G15" s="139">
        <f>Data!$D$4/Hits!G15</f>
        <v>2.6666666666666665</v>
      </c>
      <c r="H15" s="140">
        <f>Data!$D$5/Hits!H15</f>
        <v>3</v>
      </c>
      <c r="I15" s="141">
        <f>Data!$D$6/Hits!I15</f>
        <v>4</v>
      </c>
      <c r="J15" s="54">
        <f>Data!$D$4/Hits!J15</f>
        <v>2.6666666666666665</v>
      </c>
      <c r="K15" s="55">
        <f>Data!$D$5/Hits!K15</f>
        <v>3</v>
      </c>
      <c r="L15" s="142">
        <f>Data!$D$6/Hits!L15</f>
        <v>4</v>
      </c>
      <c r="M15" s="57">
        <f>IF(Hits!M15&lt;&gt;0,Data!$D$4/Hits!M15,0)</f>
        <v>0</v>
      </c>
      <c r="N15" s="143">
        <f>IF(Hits!N15&lt;&gt;0,Data!$D$5/Hits!N15,0)</f>
        <v>0</v>
      </c>
      <c r="O15" s="144">
        <f>IF(Hits!O15&lt;&gt;0,Data!$D$6/Hits!O15,0)</f>
        <v>0</v>
      </c>
      <c r="P15" s="60">
        <f>IF(Hits!P15&lt;&gt;0,Data!$D$4/Hits!P15,0)</f>
        <v>0</v>
      </c>
      <c r="Q15" s="61">
        <f>IF(Hits!Q15&lt;&gt;0,Data!$D$5/Hits!Q15,0)</f>
        <v>0</v>
      </c>
      <c r="R15" s="145">
        <f>IF(Hits!R15&lt;&gt;0,Data!$D$6/Hits!R15,0)</f>
        <v>0</v>
      </c>
      <c r="S15" s="146">
        <f>IF(Hits!S15&lt;&gt;0,Data!$D$4/Hits!S15,0)</f>
        <v>0</v>
      </c>
      <c r="T15" s="64">
        <f>IF(Hits!T15&lt;&gt;0,Data!$D$5/Hits!T15,0)</f>
        <v>0</v>
      </c>
      <c r="U15" s="65">
        <f>IF(Hits!U15&lt;&gt;0,Data!$D$6/Hits!U15,0)</f>
        <v>0</v>
      </c>
    </row>
    <row r="16" spans="2:21" ht="13.5">
      <c r="B16" s="30"/>
      <c r="C16" s="147" t="str">
        <f>Data!$C$6</f>
        <v>ART</v>
      </c>
      <c r="D16" s="148">
        <f>Data!$D$4/Hits!D16</f>
        <v>2.6666666666666665</v>
      </c>
      <c r="E16" s="149">
        <f>Data!$D$5/Hits!E16</f>
        <v>3</v>
      </c>
      <c r="F16" s="161">
        <f>Data!$D$6/Hits!F16</f>
        <v>2</v>
      </c>
      <c r="G16" s="151">
        <f>Data!$D$4/Hits!G16</f>
        <v>2.6666666666666665</v>
      </c>
      <c r="H16" s="152">
        <f>Data!$D$5/Hits!H16</f>
        <v>3</v>
      </c>
      <c r="I16" s="153">
        <f>Data!$D$6/Hits!I16</f>
        <v>4</v>
      </c>
      <c r="J16" s="73">
        <f>Data!$D$4/Hits!J16</f>
        <v>4</v>
      </c>
      <c r="K16" s="74">
        <f>Data!$D$5/Hits!K16</f>
        <v>4.545454545454545</v>
      </c>
      <c r="L16" s="154">
        <f>Data!$D$6/Hits!L16</f>
        <v>6.0606060606060606</v>
      </c>
      <c r="M16" s="76">
        <f>IF(Hits!M16&lt;&gt;0,Data!$D$4/Hits!M16,0)</f>
        <v>4</v>
      </c>
      <c r="N16" s="155">
        <f>IF(Hits!N16&lt;&gt;0,Data!$D$5/Hits!N16,0)</f>
        <v>4.545454545454545</v>
      </c>
      <c r="O16" s="156">
        <f>IF(Hits!O16&lt;&gt;0,Data!$D$6/Hits!O16,0)</f>
        <v>6.0606060606060606</v>
      </c>
      <c r="P16" s="79">
        <f>IF(Hits!P16&lt;&gt;0,Data!$D$4/Hits!P16,0)</f>
        <v>8</v>
      </c>
      <c r="Q16" s="80">
        <f>IF(Hits!Q16&lt;&gt;0,Data!$D$5/Hits!Q16,0)</f>
        <v>9.09090909090909</v>
      </c>
      <c r="R16" s="157">
        <f>IF(Hits!R16&lt;&gt;0,Data!$D$6/Hits!R16,0)</f>
        <v>12.5</v>
      </c>
      <c r="S16" s="158">
        <f>IF(Hits!S16&lt;&gt;0,Data!$D$4/Hits!S16,0)</f>
        <v>8</v>
      </c>
      <c r="T16" s="83">
        <f>IF(Hits!T16&lt;&gt;0,Data!$D$5/Hits!T16,0)</f>
        <v>9.09090909090909</v>
      </c>
      <c r="U16" s="84">
        <f>IF(Hits!U16&lt;&gt;0,Data!$D$6/Hits!U16,0)</f>
        <v>12.5</v>
      </c>
    </row>
    <row r="18" spans="2:7" ht="13.5">
      <c r="B18" s="3" t="s">
        <v>4</v>
      </c>
      <c r="C18" s="3"/>
      <c r="D18" s="3"/>
      <c r="E18" s="3"/>
      <c r="F18" s="3"/>
      <c r="G18" s="3"/>
    </row>
    <row r="19" spans="2:21" ht="13.5">
      <c r="B19" s="4"/>
      <c r="C19" s="4"/>
      <c r="D19" s="5">
        <v>1</v>
      </c>
      <c r="E19" s="5"/>
      <c r="F19" s="5"/>
      <c r="G19" s="6">
        <v>2</v>
      </c>
      <c r="H19" s="6"/>
      <c r="I19" s="6"/>
      <c r="J19" s="7">
        <v>3</v>
      </c>
      <c r="K19" s="7"/>
      <c r="L19" s="7"/>
      <c r="M19" s="8">
        <v>4</v>
      </c>
      <c r="N19" s="8"/>
      <c r="O19" s="8"/>
      <c r="P19" s="9">
        <v>5</v>
      </c>
      <c r="Q19" s="9"/>
      <c r="R19" s="9"/>
      <c r="S19" s="10">
        <v>6</v>
      </c>
      <c r="T19" s="10"/>
      <c r="U19" s="10"/>
    </row>
    <row r="20" spans="2:21" ht="13.5">
      <c r="B20" s="11"/>
      <c r="C20" s="11"/>
      <c r="D20" s="110" t="str">
        <f>Data!$C$4</f>
        <v>INF</v>
      </c>
      <c r="E20" s="111" t="str">
        <f>Data!$C$5</f>
        <v>ARM</v>
      </c>
      <c r="F20" s="112" t="str">
        <f>Data!$C$6</f>
        <v>ART</v>
      </c>
      <c r="G20" s="113" t="str">
        <f>Data!$C$4</f>
        <v>INF</v>
      </c>
      <c r="H20" s="114" t="str">
        <f>Data!$C$5</f>
        <v>ARM</v>
      </c>
      <c r="I20" s="115" t="str">
        <f>Data!$C$6</f>
        <v>ART</v>
      </c>
      <c r="J20" s="116" t="str">
        <f>Data!$C$4</f>
        <v>INF</v>
      </c>
      <c r="K20" s="117" t="str">
        <f>Data!$C$5</f>
        <v>ARM</v>
      </c>
      <c r="L20" s="118" t="str">
        <f>Data!$C$6</f>
        <v>ART</v>
      </c>
      <c r="M20" s="119" t="str">
        <f>Data!$C$4</f>
        <v>INF</v>
      </c>
      <c r="N20" s="120" t="str">
        <f>Data!$C$5</f>
        <v>ARM</v>
      </c>
      <c r="O20" s="121" t="str">
        <f>Data!$C$6</f>
        <v>ART</v>
      </c>
      <c r="P20" s="122" t="str">
        <f>Data!$C$4</f>
        <v>INF</v>
      </c>
      <c r="Q20" s="123" t="str">
        <f>Data!$C$5</f>
        <v>ARM</v>
      </c>
      <c r="R20" s="124" t="str">
        <f>Data!$C$6</f>
        <v>ART</v>
      </c>
      <c r="S20" s="125" t="str">
        <f>Data!$C$4</f>
        <v>INF</v>
      </c>
      <c r="T20" s="126" t="str">
        <f>Data!$C$5</f>
        <v>ARM</v>
      </c>
      <c r="U20" s="127" t="str">
        <f>Data!$C$6</f>
        <v>ART</v>
      </c>
    </row>
    <row r="21" spans="2:21" ht="13.5">
      <c r="B21" s="30" t="s">
        <v>2</v>
      </c>
      <c r="C21" s="128" t="str">
        <f>Data!$C$4</f>
        <v>INF</v>
      </c>
      <c r="D21" s="32">
        <f>Data!$D$4/Hits!D21</f>
        <v>2.6666666666666665</v>
      </c>
      <c r="E21" s="33">
        <f>Data!$D$5/Hits!E21</f>
        <v>3</v>
      </c>
      <c r="F21" s="129">
        <f>Data!$D$6/Hits!F21</f>
        <v>4</v>
      </c>
      <c r="G21" s="88">
        <f>Data!$D$4/Hits!G21</f>
        <v>4</v>
      </c>
      <c r="H21" s="89">
        <f>Data!$D$5/Hits!H21</f>
        <v>4.545454545454545</v>
      </c>
      <c r="I21" s="130">
        <f>Data!$D$6/Hits!I21</f>
        <v>6.0606060606060606</v>
      </c>
      <c r="J21" s="38">
        <f>Data!$D$4/Hits!J21</f>
        <v>8</v>
      </c>
      <c r="K21" s="39">
        <f>Data!$D$5/Hits!K21</f>
        <v>9.09090909090909</v>
      </c>
      <c r="L21" s="131">
        <f>Data!$D$6/Hits!L21</f>
        <v>12.5</v>
      </c>
      <c r="M21" s="41">
        <f>IF(Hits!M21&lt;&gt;0,Data!$D$4/Hits!M21,0)</f>
        <v>0</v>
      </c>
      <c r="N21" s="42">
        <f>IF(Hits!N21&lt;&gt;0,Data!$D$5/Hits!N21,0)</f>
        <v>0</v>
      </c>
      <c r="O21" s="132">
        <f>IF(Hits!O21&lt;&gt;0,Data!$D$6/Hits!O21,0)</f>
        <v>0</v>
      </c>
      <c r="P21" s="44">
        <f>IF(Hits!P21&lt;&gt;0,Data!$D$4/Hits!P21,0)</f>
        <v>0</v>
      </c>
      <c r="Q21" s="45">
        <f>IF(Hits!Q21&lt;&gt;0,Data!$D$5/Hits!Q21,0)</f>
        <v>0</v>
      </c>
      <c r="R21" s="133">
        <f>IF(Hits!R21&lt;&gt;0,Data!$D$6/Hits!R21,0)</f>
        <v>0</v>
      </c>
      <c r="S21" s="134">
        <f>IF(Hits!S21&lt;&gt;0,Data!$D$4/Hits!S21,0)</f>
        <v>0</v>
      </c>
      <c r="T21" s="48">
        <f>IF(Hits!T21&lt;&gt;0,Data!$D$5/Hits!T21,0)</f>
        <v>0</v>
      </c>
      <c r="U21" s="49">
        <f>IF(Hits!U21&lt;&gt;0,Data!$D$6/Hits!U21,0)</f>
        <v>0</v>
      </c>
    </row>
    <row r="22" spans="2:21" ht="13.5">
      <c r="B22" s="30"/>
      <c r="C22" s="135" t="str">
        <f>Data!$C$5</f>
        <v>ARM</v>
      </c>
      <c r="D22" s="162">
        <f>Data!$D$4/Hits!D22</f>
        <v>2</v>
      </c>
      <c r="E22" s="137">
        <f>Data!$D$5/Hits!E22</f>
        <v>3</v>
      </c>
      <c r="F22" s="160">
        <f>Data!$D$6/Hits!F22</f>
        <v>2</v>
      </c>
      <c r="G22" s="139">
        <f>Data!$D$4/Hits!G22</f>
        <v>2.6666666666666665</v>
      </c>
      <c r="H22" s="140">
        <f>Data!$D$5/Hits!H22</f>
        <v>3</v>
      </c>
      <c r="I22" s="141">
        <f>Data!$D$6/Hits!I22</f>
        <v>4</v>
      </c>
      <c r="J22" s="54">
        <f>Data!$D$4/Hits!J22</f>
        <v>2.6666666666666665</v>
      </c>
      <c r="K22" s="55">
        <f>Data!$D$5/Hits!K22</f>
        <v>3</v>
      </c>
      <c r="L22" s="142">
        <f>Data!$D$6/Hits!L22</f>
        <v>4</v>
      </c>
      <c r="M22" s="57">
        <f>IF(Hits!M22&lt;&gt;0,Data!$D$4/Hits!M22,0)</f>
        <v>0</v>
      </c>
      <c r="N22" s="143">
        <f>IF(Hits!N22&lt;&gt;0,Data!$D$5/Hits!N22,0)</f>
        <v>0</v>
      </c>
      <c r="O22" s="144">
        <f>IF(Hits!O22&lt;&gt;0,Data!$D$6/Hits!O22,0)</f>
        <v>0</v>
      </c>
      <c r="P22" s="60">
        <f>IF(Hits!P22&lt;&gt;0,Data!$D$4/Hits!P22,0)</f>
        <v>0</v>
      </c>
      <c r="Q22" s="61">
        <f>IF(Hits!Q22&lt;&gt;0,Data!$D$5/Hits!Q22,0)</f>
        <v>0</v>
      </c>
      <c r="R22" s="145">
        <f>IF(Hits!R22&lt;&gt;0,Data!$D$6/Hits!R22,0)</f>
        <v>0</v>
      </c>
      <c r="S22" s="146">
        <f>IF(Hits!S22&lt;&gt;0,Data!$D$4/Hits!S22,0)</f>
        <v>0</v>
      </c>
      <c r="T22" s="64">
        <f>IF(Hits!T22&lt;&gt;0,Data!$D$5/Hits!T22,0)</f>
        <v>0</v>
      </c>
      <c r="U22" s="65">
        <f>IF(Hits!U22&lt;&gt;0,Data!$D$6/Hits!U22,0)</f>
        <v>0</v>
      </c>
    </row>
    <row r="23" spans="2:21" ht="13.5">
      <c r="B23" s="30"/>
      <c r="C23" s="147" t="str">
        <f>Data!$C$6</f>
        <v>ART</v>
      </c>
      <c r="D23" s="148">
        <f>Data!$D$4/Hits!D23</f>
        <v>2.6666666666666665</v>
      </c>
      <c r="E23" s="149">
        <f>Data!$D$5/Hits!E23</f>
        <v>3</v>
      </c>
      <c r="F23" s="150">
        <f>Data!$D$6/Hits!F23</f>
        <v>4</v>
      </c>
      <c r="G23" s="151">
        <f>Data!$D$4/Hits!G23</f>
        <v>2.6666666666666665</v>
      </c>
      <c r="H23" s="152">
        <f>Data!$D$5/Hits!H23</f>
        <v>3</v>
      </c>
      <c r="I23" s="153">
        <f>Data!$D$6/Hits!I23</f>
        <v>4</v>
      </c>
      <c r="J23" s="73">
        <f>Data!$D$4/Hits!J23</f>
        <v>4</v>
      </c>
      <c r="K23" s="74">
        <f>Data!$D$5/Hits!K23</f>
        <v>4.545454545454545</v>
      </c>
      <c r="L23" s="154">
        <f>Data!$D$6/Hits!L23</f>
        <v>6.0606060606060606</v>
      </c>
      <c r="M23" s="76">
        <f>IF(Hits!M23&lt;&gt;0,Data!$D$4/Hits!M23,0)</f>
        <v>4</v>
      </c>
      <c r="N23" s="155">
        <f>IF(Hits!N23&lt;&gt;0,Data!$D$5/Hits!N23,0)</f>
        <v>4.545454545454545</v>
      </c>
      <c r="O23" s="156">
        <f>IF(Hits!O23&lt;&gt;0,Data!$D$6/Hits!O23,0)</f>
        <v>6.0606060606060606</v>
      </c>
      <c r="P23" s="79">
        <f>IF(Hits!P23&lt;&gt;0,Data!$D$4/Hits!P23,0)</f>
        <v>8</v>
      </c>
      <c r="Q23" s="80">
        <f>IF(Hits!Q23&lt;&gt;0,Data!$D$5/Hits!Q23,0)</f>
        <v>9.09090909090909</v>
      </c>
      <c r="R23" s="157">
        <f>IF(Hits!R23&lt;&gt;0,Data!$D$6/Hits!R23,0)</f>
        <v>12.5</v>
      </c>
      <c r="S23" s="158">
        <f>IF(Hits!S23&lt;&gt;0,Data!$D$4/Hits!S23,0)</f>
        <v>8</v>
      </c>
      <c r="T23" s="83">
        <f>IF(Hits!T23&lt;&gt;0,Data!$D$5/Hits!T23,0)</f>
        <v>9.09090909090909</v>
      </c>
      <c r="U23" s="84">
        <f>IF(Hits!U23&lt;&gt;0,Data!$D$6/Hits!U23,0)</f>
        <v>12.5</v>
      </c>
    </row>
    <row r="25" spans="2:7" ht="13.5">
      <c r="B25" s="3" t="s">
        <v>5</v>
      </c>
      <c r="C25" s="3"/>
      <c r="D25" s="3"/>
      <c r="E25" s="3"/>
      <c r="F25" s="3"/>
      <c r="G25" s="3"/>
    </row>
    <row r="26" spans="2:21" ht="13.5">
      <c r="B26" s="4"/>
      <c r="C26" s="4"/>
      <c r="D26" s="5">
        <v>1</v>
      </c>
      <c r="E26" s="5"/>
      <c r="F26" s="5"/>
      <c r="G26" s="6">
        <v>2</v>
      </c>
      <c r="H26" s="6"/>
      <c r="I26" s="6"/>
      <c r="J26" s="7">
        <v>3</v>
      </c>
      <c r="K26" s="7"/>
      <c r="L26" s="7"/>
      <c r="M26" s="8">
        <v>4</v>
      </c>
      <c r="N26" s="8"/>
      <c r="O26" s="8"/>
      <c r="P26" s="9">
        <v>5</v>
      </c>
      <c r="Q26" s="9"/>
      <c r="R26" s="9"/>
      <c r="S26" s="10">
        <v>6</v>
      </c>
      <c r="T26" s="10"/>
      <c r="U26" s="10"/>
    </row>
    <row r="27" spans="2:21" ht="13.5">
      <c r="B27" s="11"/>
      <c r="C27" s="11"/>
      <c r="D27" s="110" t="str">
        <f>Data!$C$4</f>
        <v>INF</v>
      </c>
      <c r="E27" s="111" t="str">
        <f>Data!$C$5</f>
        <v>ARM</v>
      </c>
      <c r="F27" s="112" t="str">
        <f>Data!$C$6</f>
        <v>ART</v>
      </c>
      <c r="G27" s="113" t="str">
        <f>Data!$C$4</f>
        <v>INF</v>
      </c>
      <c r="H27" s="114" t="str">
        <f>Data!$C$5</f>
        <v>ARM</v>
      </c>
      <c r="I27" s="115" t="str">
        <f>Data!$C$6</f>
        <v>ART</v>
      </c>
      <c r="J27" s="116" t="str">
        <f>Data!$C$4</f>
        <v>INF</v>
      </c>
      <c r="K27" s="117" t="str">
        <f>Data!$C$5</f>
        <v>ARM</v>
      </c>
      <c r="L27" s="118" t="str">
        <f>Data!$C$6</f>
        <v>ART</v>
      </c>
      <c r="M27" s="119" t="str">
        <f>Data!$C$4</f>
        <v>INF</v>
      </c>
      <c r="N27" s="120" t="str">
        <f>Data!$C$5</f>
        <v>ARM</v>
      </c>
      <c r="O27" s="121" t="str">
        <f>Data!$C$6</f>
        <v>ART</v>
      </c>
      <c r="P27" s="122" t="str">
        <f>Data!$C$4</f>
        <v>INF</v>
      </c>
      <c r="Q27" s="123" t="str">
        <f>Data!$C$5</f>
        <v>ARM</v>
      </c>
      <c r="R27" s="124" t="str">
        <f>Data!$C$6</f>
        <v>ART</v>
      </c>
      <c r="S27" s="125" t="str">
        <f>Data!$C$4</f>
        <v>INF</v>
      </c>
      <c r="T27" s="126" t="str">
        <f>Data!$C$5</f>
        <v>ARM</v>
      </c>
      <c r="U27" s="127" t="str">
        <f>Data!$C$6</f>
        <v>ART</v>
      </c>
    </row>
    <row r="28" spans="2:21" ht="13.5">
      <c r="B28" s="30" t="s">
        <v>2</v>
      </c>
      <c r="C28" s="128" t="str">
        <f>Data!$C$4</f>
        <v>INF</v>
      </c>
      <c r="D28" s="32">
        <f>Data!$D$4/Hits!D28</f>
        <v>2.6666666666666665</v>
      </c>
      <c r="E28" s="33">
        <f>Data!$D$5/Hits!E28</f>
        <v>3</v>
      </c>
      <c r="F28" s="159">
        <f>Data!$D$6/Hits!F28</f>
        <v>2</v>
      </c>
      <c r="G28" s="88">
        <f>Data!$D$4/Hits!G28</f>
        <v>4</v>
      </c>
      <c r="H28" s="89">
        <f>Data!$D$5/Hits!H28</f>
        <v>4.545454545454545</v>
      </c>
      <c r="I28" s="130">
        <f>Data!$D$6/Hits!I28</f>
        <v>6.0606060606060606</v>
      </c>
      <c r="J28" s="38">
        <f>Data!$D$4/Hits!J28</f>
        <v>8</v>
      </c>
      <c r="K28" s="39">
        <f>Data!$D$5/Hits!K28</f>
        <v>9.09090909090909</v>
      </c>
      <c r="L28" s="131">
        <f>Data!$D$6/Hits!L28</f>
        <v>12.5</v>
      </c>
      <c r="M28" s="41">
        <f>IF(Hits!M28&lt;&gt;0,Data!$D$4/Hits!M28,0)</f>
        <v>0</v>
      </c>
      <c r="N28" s="42">
        <f>IF(Hits!N28&lt;&gt;0,Data!$D$5/Hits!N28,0)</f>
        <v>0</v>
      </c>
      <c r="O28" s="132">
        <f>IF(Hits!O28&lt;&gt;0,Data!$D$6/Hits!O28,0)</f>
        <v>0</v>
      </c>
      <c r="P28" s="44">
        <f>IF(Hits!P28&lt;&gt;0,Data!$D$4/Hits!P28,0)</f>
        <v>0</v>
      </c>
      <c r="Q28" s="45">
        <f>IF(Hits!Q28&lt;&gt;0,Data!$D$5/Hits!Q28,0)</f>
        <v>0</v>
      </c>
      <c r="R28" s="133">
        <f>IF(Hits!R28&lt;&gt;0,Data!$D$6/Hits!R28,0)</f>
        <v>0</v>
      </c>
      <c r="S28" s="134">
        <f>IF(Hits!S28&lt;&gt;0,Data!$D$4/Hits!S28,0)</f>
        <v>0</v>
      </c>
      <c r="T28" s="48">
        <f>IF(Hits!T28&lt;&gt;0,Data!$D$5/Hits!T28,0)</f>
        <v>0</v>
      </c>
      <c r="U28" s="49">
        <f>IF(Hits!U28&lt;&gt;0,Data!$D$6/Hits!U28,0)</f>
        <v>0</v>
      </c>
    </row>
    <row r="29" spans="2:21" ht="13.5">
      <c r="B29" s="30"/>
      <c r="C29" s="135" t="str">
        <f>Data!$C$5</f>
        <v>ARM</v>
      </c>
      <c r="D29" s="162">
        <f>Data!$D$4/Hits!D29</f>
        <v>2</v>
      </c>
      <c r="E29" s="137">
        <f>Data!$D$5/Hits!E29</f>
        <v>3</v>
      </c>
      <c r="F29" s="160">
        <f>Data!$D$6/Hits!F29</f>
        <v>1.3333333333333333</v>
      </c>
      <c r="G29" s="139">
        <f>Data!$D$4/Hits!G29</f>
        <v>2.6666666666666665</v>
      </c>
      <c r="H29" s="140">
        <f>Data!$D$5/Hits!H29</f>
        <v>3</v>
      </c>
      <c r="I29" s="141">
        <f>Data!$D$6/Hits!I29</f>
        <v>4</v>
      </c>
      <c r="J29" s="54">
        <f>Data!$D$4/Hits!J29</f>
        <v>2.6666666666666665</v>
      </c>
      <c r="K29" s="55">
        <f>Data!$D$5/Hits!K29</f>
        <v>3</v>
      </c>
      <c r="L29" s="142">
        <f>Data!$D$6/Hits!L29</f>
        <v>4</v>
      </c>
      <c r="M29" s="57">
        <f>IF(Hits!M29&lt;&gt;0,Data!$D$4/Hits!M29,0)</f>
        <v>0</v>
      </c>
      <c r="N29" s="143">
        <f>IF(Hits!N29&lt;&gt;0,Data!$D$5/Hits!N29,0)</f>
        <v>0</v>
      </c>
      <c r="O29" s="144">
        <f>IF(Hits!O29&lt;&gt;0,Data!$D$6/Hits!O29,0)</f>
        <v>0</v>
      </c>
      <c r="P29" s="60">
        <f>IF(Hits!P29&lt;&gt;0,Data!$D$4/Hits!P29,0)</f>
        <v>0</v>
      </c>
      <c r="Q29" s="61">
        <f>IF(Hits!Q29&lt;&gt;0,Data!$D$5/Hits!Q29,0)</f>
        <v>0</v>
      </c>
      <c r="R29" s="145">
        <f>IF(Hits!R29&lt;&gt;0,Data!$D$6/Hits!R29,0)</f>
        <v>0</v>
      </c>
      <c r="S29" s="146">
        <f>IF(Hits!S29&lt;&gt;0,Data!$D$4/Hits!S29,0)</f>
        <v>0</v>
      </c>
      <c r="T29" s="64">
        <f>IF(Hits!T29&lt;&gt;0,Data!$D$5/Hits!T29,0)</f>
        <v>0</v>
      </c>
      <c r="U29" s="65">
        <f>IF(Hits!U29&lt;&gt;0,Data!$D$6/Hits!U29,0)</f>
        <v>0</v>
      </c>
    </row>
    <row r="30" spans="2:21" ht="13.5">
      <c r="B30" s="30"/>
      <c r="C30" s="147" t="str">
        <f>Data!$C$6</f>
        <v>ART</v>
      </c>
      <c r="D30" s="148">
        <f>Data!$D$4/Hits!D30</f>
        <v>2.6666666666666665</v>
      </c>
      <c r="E30" s="149">
        <f>Data!$D$5/Hits!E30</f>
        <v>3</v>
      </c>
      <c r="F30" s="161">
        <f>Data!$D$6/Hits!F30</f>
        <v>2</v>
      </c>
      <c r="G30" s="151">
        <f>Data!$D$4/Hits!G30</f>
        <v>2.6666666666666665</v>
      </c>
      <c r="H30" s="152">
        <f>Data!$D$5/Hits!H30</f>
        <v>3</v>
      </c>
      <c r="I30" s="153">
        <f>Data!$D$6/Hits!I30</f>
        <v>4</v>
      </c>
      <c r="J30" s="73">
        <f>Data!$D$4/Hits!J30</f>
        <v>4</v>
      </c>
      <c r="K30" s="74">
        <f>Data!$D$5/Hits!K30</f>
        <v>4.545454545454545</v>
      </c>
      <c r="L30" s="154">
        <f>Data!$D$6/Hits!L30</f>
        <v>6.0606060606060606</v>
      </c>
      <c r="M30" s="76">
        <f>IF(Hits!M30&lt;&gt;0,Data!$D$4/Hits!M30,0)</f>
        <v>4</v>
      </c>
      <c r="N30" s="155">
        <f>IF(Hits!N30&lt;&gt;0,Data!$D$5/Hits!N30,0)</f>
        <v>4.545454545454545</v>
      </c>
      <c r="O30" s="156">
        <f>IF(Hits!O30&lt;&gt;0,Data!$D$6/Hits!O30,0)</f>
        <v>6.0606060606060606</v>
      </c>
      <c r="P30" s="79">
        <f>IF(Hits!P30&lt;&gt;0,Data!$D$4/Hits!P30,0)</f>
        <v>8</v>
      </c>
      <c r="Q30" s="80">
        <f>IF(Hits!Q30&lt;&gt;0,Data!$D$5/Hits!Q30,0)</f>
        <v>9.09090909090909</v>
      </c>
      <c r="R30" s="157">
        <f>IF(Hits!R30&lt;&gt;0,Data!$D$6/Hits!R30,0)</f>
        <v>12.5</v>
      </c>
      <c r="S30" s="158">
        <f>IF(Hits!S30&lt;&gt;0,Data!$D$4/Hits!S30,0)</f>
        <v>8</v>
      </c>
      <c r="T30" s="83">
        <f>IF(Hits!T30&lt;&gt;0,Data!$D$5/Hits!T30,0)</f>
        <v>9.09090909090909</v>
      </c>
      <c r="U30" s="84">
        <f>IF(Hits!U30&lt;&gt;0,Data!$D$6/Hits!U30,0)</f>
        <v>12.5</v>
      </c>
    </row>
    <row r="32" spans="2:7" ht="13.5">
      <c r="B32" s="3" t="s">
        <v>6</v>
      </c>
      <c r="C32" s="3"/>
      <c r="D32" s="3"/>
      <c r="E32" s="3"/>
      <c r="F32" s="3"/>
      <c r="G32" s="3"/>
    </row>
    <row r="33" spans="2:21" ht="13.5">
      <c r="B33" s="4"/>
      <c r="C33" s="4"/>
      <c r="D33" s="5">
        <v>1</v>
      </c>
      <c r="E33" s="5"/>
      <c r="F33" s="5"/>
      <c r="G33" s="6">
        <v>2</v>
      </c>
      <c r="H33" s="6"/>
      <c r="I33" s="6"/>
      <c r="J33" s="7">
        <v>3</v>
      </c>
      <c r="K33" s="7"/>
      <c r="L33" s="7"/>
      <c r="M33" s="8">
        <v>4</v>
      </c>
      <c r="N33" s="8"/>
      <c r="O33" s="8"/>
      <c r="P33" s="9">
        <v>5</v>
      </c>
      <c r="Q33" s="9"/>
      <c r="R33" s="9"/>
      <c r="S33" s="10">
        <v>6</v>
      </c>
      <c r="T33" s="10"/>
      <c r="U33" s="10"/>
    </row>
    <row r="34" spans="2:21" ht="13.5">
      <c r="B34" s="11"/>
      <c r="C34" s="11"/>
      <c r="D34" s="110" t="str">
        <f>Data!$C$4</f>
        <v>INF</v>
      </c>
      <c r="E34" s="111" t="str">
        <f>Data!$C$5</f>
        <v>ARM</v>
      </c>
      <c r="F34" s="112" t="str">
        <f>Data!$C$6</f>
        <v>ART</v>
      </c>
      <c r="G34" s="113" t="str">
        <f>Data!$C$4</f>
        <v>INF</v>
      </c>
      <c r="H34" s="114" t="str">
        <f>Data!$C$5</f>
        <v>ARM</v>
      </c>
      <c r="I34" s="115" t="str">
        <f>Data!$C$6</f>
        <v>ART</v>
      </c>
      <c r="J34" s="116" t="str">
        <f>Data!$C$4</f>
        <v>INF</v>
      </c>
      <c r="K34" s="117" t="str">
        <f>Data!$C$5</f>
        <v>ARM</v>
      </c>
      <c r="L34" s="118" t="str">
        <f>Data!$C$6</f>
        <v>ART</v>
      </c>
      <c r="M34" s="119" t="str">
        <f>Data!$C$4</f>
        <v>INF</v>
      </c>
      <c r="N34" s="120" t="str">
        <f>Data!$C$5</f>
        <v>ARM</v>
      </c>
      <c r="O34" s="121" t="str">
        <f>Data!$C$6</f>
        <v>ART</v>
      </c>
      <c r="P34" s="122" t="str">
        <f>Data!$C$4</f>
        <v>INF</v>
      </c>
      <c r="Q34" s="123" t="str">
        <f>Data!$C$5</f>
        <v>ARM</v>
      </c>
      <c r="R34" s="124" t="str">
        <f>Data!$C$6</f>
        <v>ART</v>
      </c>
      <c r="S34" s="125" t="str">
        <f>Data!$C$4</f>
        <v>INF</v>
      </c>
      <c r="T34" s="126" t="str">
        <f>Data!$C$5</f>
        <v>ARM</v>
      </c>
      <c r="U34" s="127" t="str">
        <f>Data!$C$6</f>
        <v>ART</v>
      </c>
    </row>
    <row r="35" spans="2:21" ht="13.5">
      <c r="B35" s="30" t="s">
        <v>2</v>
      </c>
      <c r="C35" s="128" t="str">
        <f>Data!$C$4</f>
        <v>INF</v>
      </c>
      <c r="D35" s="32">
        <f>Data!$D$4/Hits!D35</f>
        <v>2.6666666666666665</v>
      </c>
      <c r="E35" s="33">
        <f>Data!$D$5/Hits!E35</f>
        <v>3</v>
      </c>
      <c r="F35" s="129">
        <f>Data!$D$6/Hits!F35</f>
        <v>4</v>
      </c>
      <c r="G35" s="88">
        <f>Data!$D$4/Hits!G35</f>
        <v>4</v>
      </c>
      <c r="H35" s="95">
        <f>Data!$D$5/Hits!H35</f>
        <v>9.09090909090909</v>
      </c>
      <c r="I35" s="130">
        <f>Data!$D$6/Hits!I35</f>
        <v>6.0606060606060606</v>
      </c>
      <c r="J35" s="38">
        <f>Data!$D$4/Hits!J35</f>
        <v>8</v>
      </c>
      <c r="K35" s="96">
        <f>Data!$D$5/Hits!K35</f>
        <v>18.75</v>
      </c>
      <c r="L35" s="131">
        <f>Data!$D$6/Hits!L35</f>
        <v>12.5</v>
      </c>
      <c r="M35" s="41">
        <f>IF(Hits!M35&lt;&gt;0,Data!$D$4/Hits!M35,0)</f>
        <v>0</v>
      </c>
      <c r="N35" s="42">
        <f>IF(Hits!N35&lt;&gt;0,Data!$D$5/Hits!N35,0)</f>
        <v>0</v>
      </c>
      <c r="O35" s="132">
        <f>IF(Hits!O35&lt;&gt;0,Data!$D$6/Hits!O35,0)</f>
        <v>0</v>
      </c>
      <c r="P35" s="44">
        <f>IF(Hits!P35&lt;&gt;0,Data!$D$4/Hits!P35,0)</f>
        <v>0</v>
      </c>
      <c r="Q35" s="45">
        <f>IF(Hits!Q35&lt;&gt;0,Data!$D$5/Hits!Q35,0)</f>
        <v>0</v>
      </c>
      <c r="R35" s="133">
        <f>IF(Hits!R35&lt;&gt;0,Data!$D$6/Hits!R35,0)</f>
        <v>0</v>
      </c>
      <c r="S35" s="134">
        <f>IF(Hits!S35&lt;&gt;0,Data!$D$4/Hits!S35,0)</f>
        <v>0</v>
      </c>
      <c r="T35" s="48">
        <f>IF(Hits!T35&lt;&gt;0,Data!$D$5/Hits!T35,0)</f>
        <v>0</v>
      </c>
      <c r="U35" s="49">
        <f>IF(Hits!U35&lt;&gt;0,Data!$D$6/Hits!U35,0)</f>
        <v>0</v>
      </c>
    </row>
    <row r="36" spans="2:21" ht="13.5">
      <c r="B36" s="30"/>
      <c r="C36" s="135" t="str">
        <f>Data!$C$5</f>
        <v>ARM</v>
      </c>
      <c r="D36" s="163">
        <f>Data!$D$4/Hits!D36</f>
        <v>2.6666666666666665</v>
      </c>
      <c r="E36" s="137">
        <f>Data!$D$5/Hits!E36</f>
        <v>3</v>
      </c>
      <c r="F36" s="164">
        <f>Data!$D$6/Hits!F36</f>
        <v>4</v>
      </c>
      <c r="G36" s="139">
        <f>Data!$D$4/Hits!G36</f>
        <v>2.6666666666666665</v>
      </c>
      <c r="H36" s="165">
        <f>Data!$D$5/Hits!H36</f>
        <v>6</v>
      </c>
      <c r="I36" s="141">
        <f>Data!$D$6/Hits!I36</f>
        <v>4</v>
      </c>
      <c r="J36" s="54">
        <f>Data!$D$4/Hits!J36</f>
        <v>2.6666666666666665</v>
      </c>
      <c r="K36" s="98">
        <f>Data!$D$5/Hits!K36</f>
        <v>6</v>
      </c>
      <c r="L36" s="142">
        <f>Data!$D$6/Hits!L36</f>
        <v>4</v>
      </c>
      <c r="M36" s="57">
        <f>IF(Hits!M36&lt;&gt;0,Data!$D$4/Hits!M36,0)</f>
        <v>0</v>
      </c>
      <c r="N36" s="143">
        <f>IF(Hits!N36&lt;&gt;0,Data!$D$5/Hits!N36,0)</f>
        <v>0</v>
      </c>
      <c r="O36" s="144">
        <f>IF(Hits!O36&lt;&gt;0,Data!$D$6/Hits!O36,0)</f>
        <v>0</v>
      </c>
      <c r="P36" s="60">
        <f>IF(Hits!P36&lt;&gt;0,Data!$D$4/Hits!P36,0)</f>
        <v>0</v>
      </c>
      <c r="Q36" s="61">
        <f>IF(Hits!Q36&lt;&gt;0,Data!$D$5/Hits!Q36,0)</f>
        <v>0</v>
      </c>
      <c r="R36" s="145">
        <f>IF(Hits!R36&lt;&gt;0,Data!$D$6/Hits!R36,0)</f>
        <v>0</v>
      </c>
      <c r="S36" s="146">
        <f>IF(Hits!S36&lt;&gt;0,Data!$D$4/Hits!S36,0)</f>
        <v>0</v>
      </c>
      <c r="T36" s="64">
        <f>IF(Hits!T36&lt;&gt;0,Data!$D$5/Hits!T36,0)</f>
        <v>0</v>
      </c>
      <c r="U36" s="65">
        <f>IF(Hits!U36&lt;&gt;0,Data!$D$6/Hits!U36,0)</f>
        <v>0</v>
      </c>
    </row>
    <row r="37" spans="2:21" ht="13.5">
      <c r="B37" s="30"/>
      <c r="C37" s="147" t="str">
        <f>Data!$C$6</f>
        <v>ART</v>
      </c>
      <c r="D37" s="148">
        <f>Data!$D$4/Hits!D37</f>
        <v>2.6666666666666665</v>
      </c>
      <c r="E37" s="149">
        <f>Data!$D$5/Hits!E37</f>
        <v>3</v>
      </c>
      <c r="F37" s="150">
        <f>Data!$D$6/Hits!F37</f>
        <v>4</v>
      </c>
      <c r="G37" s="151">
        <f>Data!$D$4/Hits!G37</f>
        <v>2.6666666666666665</v>
      </c>
      <c r="H37" s="166">
        <f>Data!$D$5/Hits!H37</f>
        <v>6</v>
      </c>
      <c r="I37" s="153">
        <f>Data!$D$6/Hits!I37</f>
        <v>4</v>
      </c>
      <c r="J37" s="73">
        <f>Data!$D$4/Hits!J37</f>
        <v>4</v>
      </c>
      <c r="K37" s="103">
        <f>Data!$D$5/Hits!K37</f>
        <v>8.823529411764705</v>
      </c>
      <c r="L37" s="154">
        <f>Data!$D$6/Hits!L37</f>
        <v>6.0606060606060606</v>
      </c>
      <c r="M37" s="76">
        <f>IF(Hits!M37&lt;&gt;0,Data!$D$4/Hits!M37,0)</f>
        <v>4</v>
      </c>
      <c r="N37" s="104">
        <f>IF(Hits!N37&lt;&gt;0,Data!$D$5/Hits!N37,0)</f>
        <v>9.09090909090909</v>
      </c>
      <c r="O37" s="156">
        <f>IF(Hits!O37&lt;&gt;0,Data!$D$6/Hits!O37,0)</f>
        <v>6.0606060606060606</v>
      </c>
      <c r="P37" s="79">
        <f>IF(Hits!P37&lt;&gt;0,Data!$D$4/Hits!P37,0)</f>
        <v>8</v>
      </c>
      <c r="Q37" s="105">
        <f>IF(Hits!Q37&lt;&gt;0,Data!$D$5/Hits!Q37,0)</f>
        <v>18.75</v>
      </c>
      <c r="R37" s="157">
        <f>IF(Hits!R37&lt;&gt;0,Data!$D$6/Hits!R37,0)</f>
        <v>12.5</v>
      </c>
      <c r="S37" s="158">
        <f>IF(Hits!S37&lt;&gt;0,Data!$D$4/Hits!S37,0)</f>
        <v>8</v>
      </c>
      <c r="T37" s="106">
        <f>IF(Hits!T37&lt;&gt;0,Data!$D$5/Hits!T37,0)</f>
        <v>18.75</v>
      </c>
      <c r="U37" s="84">
        <f>IF(Hits!U37&lt;&gt;0,Data!$D$6/Hits!U37,0)</f>
        <v>12.5</v>
      </c>
    </row>
    <row r="39" spans="2:7" ht="13.5">
      <c r="B39" s="3" t="s">
        <v>7</v>
      </c>
      <c r="C39" s="3"/>
      <c r="D39" s="3"/>
      <c r="E39" s="3"/>
      <c r="F39" s="3"/>
      <c r="G39" s="3"/>
    </row>
    <row r="40" spans="2:21" ht="13.5">
      <c r="B40" s="4"/>
      <c r="C40" s="4"/>
      <c r="D40" s="5">
        <v>1</v>
      </c>
      <c r="E40" s="5"/>
      <c r="F40" s="5"/>
      <c r="G40" s="6">
        <v>2</v>
      </c>
      <c r="H40" s="6"/>
      <c r="I40" s="6"/>
      <c r="J40" s="7">
        <v>3</v>
      </c>
      <c r="K40" s="7"/>
      <c r="L40" s="7"/>
      <c r="M40" s="8">
        <v>4</v>
      </c>
      <c r="N40" s="8"/>
      <c r="O40" s="8"/>
      <c r="P40" s="9">
        <v>5</v>
      </c>
      <c r="Q40" s="9"/>
      <c r="R40" s="9"/>
      <c r="S40" s="10">
        <v>6</v>
      </c>
      <c r="T40" s="10"/>
      <c r="U40" s="10"/>
    </row>
    <row r="41" spans="2:21" ht="13.5">
      <c r="B41" s="11"/>
      <c r="C41" s="11"/>
      <c r="D41" s="110" t="str">
        <f>Data!$C$4</f>
        <v>INF</v>
      </c>
      <c r="E41" s="111" t="str">
        <f>Data!$C$5</f>
        <v>ARM</v>
      </c>
      <c r="F41" s="112" t="str">
        <f>Data!$C$6</f>
        <v>ART</v>
      </c>
      <c r="G41" s="113" t="str">
        <f>Data!$C$4</f>
        <v>INF</v>
      </c>
      <c r="H41" s="114" t="str">
        <f>Data!$C$5</f>
        <v>ARM</v>
      </c>
      <c r="I41" s="115" t="str">
        <f>Data!$C$6</f>
        <v>ART</v>
      </c>
      <c r="J41" s="116" t="str">
        <f>Data!$C$4</f>
        <v>INF</v>
      </c>
      <c r="K41" s="117" t="str">
        <f>Data!$C$5</f>
        <v>ARM</v>
      </c>
      <c r="L41" s="118" t="str">
        <f>Data!$C$6</f>
        <v>ART</v>
      </c>
      <c r="M41" s="119" t="str">
        <f>Data!$C$4</f>
        <v>INF</v>
      </c>
      <c r="N41" s="120" t="str">
        <f>Data!$C$5</f>
        <v>ARM</v>
      </c>
      <c r="O41" s="121" t="str">
        <f>Data!$C$6</f>
        <v>ART</v>
      </c>
      <c r="P41" s="122" t="str">
        <f>Data!$C$4</f>
        <v>INF</v>
      </c>
      <c r="Q41" s="123" t="str">
        <f>Data!$C$5</f>
        <v>ARM</v>
      </c>
      <c r="R41" s="124" t="str">
        <f>Data!$C$6</f>
        <v>ART</v>
      </c>
      <c r="S41" s="125" t="str">
        <f>Data!$C$4</f>
        <v>INF</v>
      </c>
      <c r="T41" s="126" t="str">
        <f>Data!$C$5</f>
        <v>ARM</v>
      </c>
      <c r="U41" s="127" t="str">
        <f>Data!$C$6</f>
        <v>ART</v>
      </c>
    </row>
    <row r="42" spans="2:21" ht="13.5">
      <c r="B42" s="30" t="s">
        <v>2</v>
      </c>
      <c r="C42" s="128" t="str">
        <f>Data!$C$4</f>
        <v>INF</v>
      </c>
      <c r="D42" s="167">
        <f>Data!$D$4/Hits!D42</f>
        <v>2.6666666666666665</v>
      </c>
      <c r="E42" s="168">
        <f>Data!$D$5/Hits!E42</f>
        <v>3</v>
      </c>
      <c r="F42" s="159">
        <f>Data!$D$6/Hits!F42</f>
        <v>2</v>
      </c>
      <c r="G42" s="88">
        <f>Data!$D$4/Hits!G42</f>
        <v>4</v>
      </c>
      <c r="H42" s="95">
        <f>Data!$D$5/Hits!H42</f>
        <v>9.09090909090909</v>
      </c>
      <c r="I42" s="130">
        <f>Data!$D$6/Hits!I42</f>
        <v>6.0606060606060606</v>
      </c>
      <c r="J42" s="38">
        <f>Data!$D$4/Hits!J42</f>
        <v>8</v>
      </c>
      <c r="K42" s="96">
        <f>Data!$D$5/Hits!K42</f>
        <v>18.75</v>
      </c>
      <c r="L42" s="131">
        <f>Data!$D$6/Hits!L42</f>
        <v>12.5</v>
      </c>
      <c r="M42" s="41">
        <f>IF(Hits!M42&lt;&gt;0,Data!$D$4/Hits!M42,0)</f>
        <v>0</v>
      </c>
      <c r="N42" s="42">
        <f>IF(Hits!N42&lt;&gt;0,Data!$D$5/Hits!N42,0)</f>
        <v>0</v>
      </c>
      <c r="O42" s="132">
        <f>IF(Hits!O42&lt;&gt;0,Data!$D$6/Hits!O42,0)</f>
        <v>0</v>
      </c>
      <c r="P42" s="44">
        <f>IF(Hits!P42&lt;&gt;0,Data!$D$4/Hits!P42,0)</f>
        <v>0</v>
      </c>
      <c r="Q42" s="45">
        <f>IF(Hits!Q42&lt;&gt;0,Data!$D$5/Hits!Q42,0)</f>
        <v>0</v>
      </c>
      <c r="R42" s="133">
        <f>IF(Hits!R42&lt;&gt;0,Data!$D$6/Hits!R42,0)</f>
        <v>0</v>
      </c>
      <c r="S42" s="134">
        <f>IF(Hits!S42&lt;&gt;0,Data!$D$4/Hits!S42,0)</f>
        <v>0</v>
      </c>
      <c r="T42" s="48">
        <f>IF(Hits!T42&lt;&gt;0,Data!$D$5/Hits!T42,0)</f>
        <v>0</v>
      </c>
      <c r="U42" s="49">
        <f>IF(Hits!U42&lt;&gt;0,Data!$D$6/Hits!U42,0)</f>
        <v>0</v>
      </c>
    </row>
    <row r="43" spans="2:21" ht="13.5">
      <c r="B43" s="30"/>
      <c r="C43" s="135" t="str">
        <f>Data!$C$5</f>
        <v>ARM</v>
      </c>
      <c r="D43" s="163">
        <f>Data!$D$4/Hits!D43</f>
        <v>2.6666666666666665</v>
      </c>
      <c r="E43" s="169">
        <f>Data!$D$5/Hits!E43</f>
        <v>3</v>
      </c>
      <c r="F43" s="160">
        <f>Data!$D$6/Hits!F43</f>
        <v>2</v>
      </c>
      <c r="G43" s="139">
        <f>Data!$D$4/Hits!G43</f>
        <v>2.6666666666666665</v>
      </c>
      <c r="H43" s="165">
        <f>Data!$D$5/Hits!H43</f>
        <v>6</v>
      </c>
      <c r="I43" s="141">
        <f>Data!$D$6/Hits!I43</f>
        <v>4</v>
      </c>
      <c r="J43" s="54">
        <f>Data!$D$4/Hits!J43</f>
        <v>2.6666666666666665</v>
      </c>
      <c r="K43" s="98">
        <f>Data!$D$5/Hits!K43</f>
        <v>6</v>
      </c>
      <c r="L43" s="142">
        <f>Data!$D$6/Hits!L43</f>
        <v>4</v>
      </c>
      <c r="M43" s="57">
        <f>IF(Hits!M43&lt;&gt;0,Data!$D$4/Hits!M43,0)</f>
        <v>0</v>
      </c>
      <c r="N43" s="143">
        <f>IF(Hits!N43&lt;&gt;0,Data!$D$5/Hits!N43,0)</f>
        <v>0</v>
      </c>
      <c r="O43" s="144">
        <f>IF(Hits!O43&lt;&gt;0,Data!$D$6/Hits!O43,0)</f>
        <v>0</v>
      </c>
      <c r="P43" s="60">
        <f>IF(Hits!P43&lt;&gt;0,Data!$D$4/Hits!P43,0)</f>
        <v>0</v>
      </c>
      <c r="Q43" s="61">
        <f>IF(Hits!Q43&lt;&gt;0,Data!$D$5/Hits!Q43,0)</f>
        <v>0</v>
      </c>
      <c r="R43" s="145">
        <f>IF(Hits!R43&lt;&gt;0,Data!$D$6/Hits!R43,0)</f>
        <v>0</v>
      </c>
      <c r="S43" s="146">
        <f>IF(Hits!S43&lt;&gt;0,Data!$D$4/Hits!S43,0)</f>
        <v>0</v>
      </c>
      <c r="T43" s="64">
        <f>IF(Hits!T43&lt;&gt;0,Data!$D$5/Hits!T43,0)</f>
        <v>0</v>
      </c>
      <c r="U43" s="65">
        <f>IF(Hits!U43&lt;&gt;0,Data!$D$6/Hits!U43,0)</f>
        <v>0</v>
      </c>
    </row>
    <row r="44" spans="2:21" ht="13.5">
      <c r="B44" s="30"/>
      <c r="C44" s="147" t="str">
        <f>Data!$C$6</f>
        <v>ART</v>
      </c>
      <c r="D44" s="170">
        <f>Data!$D$4/Hits!D44</f>
        <v>2.6666666666666665</v>
      </c>
      <c r="E44" s="171">
        <f>Data!$D$5/Hits!E44</f>
        <v>3</v>
      </c>
      <c r="F44" s="161">
        <f>Data!$D$6/Hits!F44</f>
        <v>2</v>
      </c>
      <c r="G44" s="151">
        <f>Data!$D$4/Hits!G44</f>
        <v>2.6666666666666665</v>
      </c>
      <c r="H44" s="166">
        <f>Data!$D$5/Hits!H44</f>
        <v>6</v>
      </c>
      <c r="I44" s="153">
        <f>Data!$D$6/Hits!I44</f>
        <v>4</v>
      </c>
      <c r="J44" s="73">
        <f>Data!$D$4/Hits!J44</f>
        <v>4</v>
      </c>
      <c r="K44" s="103">
        <f>Data!$D$5/Hits!K44</f>
        <v>8.823529411764705</v>
      </c>
      <c r="L44" s="154">
        <f>Data!$D$6/Hits!L44</f>
        <v>6.0606060606060606</v>
      </c>
      <c r="M44" s="76">
        <f>IF(Hits!M44&lt;&gt;0,Data!$D$4/Hits!M44,0)</f>
        <v>4</v>
      </c>
      <c r="N44" s="104">
        <f>IF(Hits!N44&lt;&gt;0,Data!$D$5/Hits!N44,0)</f>
        <v>9.09090909090909</v>
      </c>
      <c r="O44" s="156">
        <f>IF(Hits!O44&lt;&gt;0,Data!$D$6/Hits!O44,0)</f>
        <v>6.0606060606060606</v>
      </c>
      <c r="P44" s="79">
        <f>IF(Hits!P44&lt;&gt;0,Data!$D$4/Hits!P44,0)</f>
        <v>8</v>
      </c>
      <c r="Q44" s="105">
        <f>IF(Hits!Q44&lt;&gt;0,Data!$D$5/Hits!Q44,0)</f>
        <v>18.75</v>
      </c>
      <c r="R44" s="157">
        <f>IF(Hits!R44&lt;&gt;0,Data!$D$6/Hits!R44,0)</f>
        <v>12.5</v>
      </c>
      <c r="S44" s="158">
        <f>IF(Hits!S44&lt;&gt;0,Data!$D$4/Hits!S44,0)</f>
        <v>8</v>
      </c>
      <c r="T44" s="106">
        <f>IF(Hits!T44&lt;&gt;0,Data!$D$5/Hits!T44,0)</f>
        <v>18.75</v>
      </c>
      <c r="U44" s="84">
        <f>IF(Hits!U44&lt;&gt;0,Data!$D$6/Hits!U44,0)</f>
        <v>12.5</v>
      </c>
    </row>
  </sheetData>
  <sheetProtection selectLockedCells="1" selectUnlockedCells="1"/>
  <mergeCells count="61">
    <mergeCell ref="B2:S2"/>
    <mergeCell ref="B4:G4"/>
    <mergeCell ref="B5:C5"/>
    <mergeCell ref="D5:F5"/>
    <mergeCell ref="G5:I5"/>
    <mergeCell ref="J5:L5"/>
    <mergeCell ref="M5:O5"/>
    <mergeCell ref="P5:R5"/>
    <mergeCell ref="S5:U5"/>
    <mergeCell ref="B6:C6"/>
    <mergeCell ref="B7:B9"/>
    <mergeCell ref="B11:G11"/>
    <mergeCell ref="B12:C12"/>
    <mergeCell ref="D12:F12"/>
    <mergeCell ref="G12:I12"/>
    <mergeCell ref="J12:L12"/>
    <mergeCell ref="M12:O12"/>
    <mergeCell ref="P12:R12"/>
    <mergeCell ref="S12:U12"/>
    <mergeCell ref="B13:C13"/>
    <mergeCell ref="B14:B16"/>
    <mergeCell ref="B18:G18"/>
    <mergeCell ref="B19:C19"/>
    <mergeCell ref="D19:F19"/>
    <mergeCell ref="G19:I19"/>
    <mergeCell ref="J19:L19"/>
    <mergeCell ref="M19:O19"/>
    <mergeCell ref="P19:R19"/>
    <mergeCell ref="S19:U19"/>
    <mergeCell ref="B20:C20"/>
    <mergeCell ref="B21:B23"/>
    <mergeCell ref="B25:G25"/>
    <mergeCell ref="B26:C26"/>
    <mergeCell ref="D26:F26"/>
    <mergeCell ref="G26:I26"/>
    <mergeCell ref="J26:L26"/>
    <mergeCell ref="M26:O26"/>
    <mergeCell ref="P26:R26"/>
    <mergeCell ref="S26:U26"/>
    <mergeCell ref="B27:C27"/>
    <mergeCell ref="B28:B30"/>
    <mergeCell ref="B32:G32"/>
    <mergeCell ref="B33:C33"/>
    <mergeCell ref="D33:F33"/>
    <mergeCell ref="G33:I33"/>
    <mergeCell ref="J33:L33"/>
    <mergeCell ref="M33:O33"/>
    <mergeCell ref="P33:R33"/>
    <mergeCell ref="S33:U33"/>
    <mergeCell ref="B34:C34"/>
    <mergeCell ref="B35:B37"/>
    <mergeCell ref="B39:G39"/>
    <mergeCell ref="B40:C40"/>
    <mergeCell ref="D40:F40"/>
    <mergeCell ref="G40:I40"/>
    <mergeCell ref="J40:L40"/>
    <mergeCell ref="M40:O40"/>
    <mergeCell ref="P40:R40"/>
    <mergeCell ref="S40:U40"/>
    <mergeCell ref="B41:C41"/>
    <mergeCell ref="B42:B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6"/>
  <sheetViews>
    <sheetView workbookViewId="0" topLeftCell="A1">
      <selection activeCell="C7" sqref="C7"/>
    </sheetView>
  </sheetViews>
  <sheetFormatPr defaultColWidth="9.140625" defaultRowHeight="15"/>
  <cols>
    <col min="1" max="1" width="5.7109375" style="0" customWidth="1"/>
    <col min="3" max="3" width="11.00390625" style="0" customWidth="1"/>
  </cols>
  <sheetData>
    <row r="3" spans="2:6" ht="13.5">
      <c r="B3" s="172" t="s">
        <v>10</v>
      </c>
      <c r="C3" s="173" t="s">
        <v>11</v>
      </c>
      <c r="D3" s="174" t="s">
        <v>12</v>
      </c>
      <c r="E3" s="175"/>
      <c r="F3" s="175"/>
    </row>
    <row r="4" spans="2:4" ht="13.5">
      <c r="B4" s="176" t="s">
        <v>13</v>
      </c>
      <c r="C4" s="177" t="s">
        <v>14</v>
      </c>
      <c r="D4" s="178">
        <v>4</v>
      </c>
    </row>
    <row r="5" spans="2:4" ht="13.5">
      <c r="B5" s="176" t="s">
        <v>15</v>
      </c>
      <c r="C5" s="177" t="s">
        <v>16</v>
      </c>
      <c r="D5" s="178">
        <v>3</v>
      </c>
    </row>
    <row r="6" spans="2:4" ht="13.5">
      <c r="B6" s="179" t="s">
        <v>17</v>
      </c>
      <c r="C6" s="180" t="s">
        <v>18</v>
      </c>
      <c r="D6" s="181">
        <v>2</v>
      </c>
    </row>
  </sheetData>
  <sheetProtection selectLockedCells="1" selectUnlockedCells="1"/>
  <mergeCells count="1">
    <mergeCell ref="E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 Adriani</cp:lastModifiedBy>
  <dcterms:created xsi:type="dcterms:W3CDTF">2006-09-25T09:17:32Z</dcterms:created>
  <dcterms:modified xsi:type="dcterms:W3CDTF">2014-02-03T21:57:34Z</dcterms:modified>
  <cp:category/>
  <cp:version/>
  <cp:contentType/>
  <cp:contentStatus/>
  <cp:revision>1</cp:revision>
</cp:coreProperties>
</file>